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GESTION\Gestión Ciencias Físicas y exactas\2025\193\Diagramación\3145\"/>
    </mc:Choice>
  </mc:AlternateContent>
  <xr:revisionPtr revIDLastSave="0" documentId="8_{5E207514-6070-4CB5-AEC5-4BE739FDB2EB}" xr6:coauthVersionLast="47" xr6:coauthVersionMax="47" xr10:uidLastSave="{00000000-0000-0000-0000-000000000000}"/>
  <bookViews>
    <workbookView xWindow="-120" yWindow="-120" windowWidth="29040" windowHeight="15720" activeTab="6" xr2:uid="{A6DF8A3E-F258-439A-BBF9-AA1758B085D5}"/>
  </bookViews>
  <sheets>
    <sheet name="Conteos (Providencia)" sheetId="1" r:id="rId1"/>
    <sheet name="Porcentajes" sheetId="3" r:id="rId2"/>
    <sheet name="Tipo de conchilla" sheetId="4" r:id="rId3"/>
    <sheet name="Diversidad" sheetId="5" r:id="rId4"/>
    <sheet name="Índice FORAMS" sheetId="6" r:id="rId5"/>
    <sheet name="Permanova" sheetId="7" r:id="rId6"/>
    <sheet name="Dato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6" l="1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" i="6"/>
  <c r="AW3" i="6"/>
  <c r="AW4" i="6"/>
  <c r="AW5" i="6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" i="6"/>
  <c r="AV3" i="6"/>
  <c r="AV4" i="6"/>
  <c r="AV5" i="6"/>
  <c r="AY5" i="6" s="1"/>
  <c r="AV6" i="6"/>
  <c r="AV7" i="6"/>
  <c r="AV8" i="6"/>
  <c r="AV9" i="6"/>
  <c r="AY9" i="6" s="1"/>
  <c r="AV10" i="6"/>
  <c r="AV11" i="6"/>
  <c r="AV12" i="6"/>
  <c r="AV13" i="6"/>
  <c r="AY13" i="6" s="1"/>
  <c r="AV14" i="6"/>
  <c r="AV15" i="6"/>
  <c r="AV16" i="6"/>
  <c r="AV17" i="6"/>
  <c r="AY17" i="6" s="1"/>
  <c r="AV18" i="6"/>
  <c r="AV19" i="6"/>
  <c r="AV20" i="6"/>
  <c r="AV2" i="6"/>
  <c r="AY2" i="6" s="1"/>
  <c r="AN3" i="6"/>
  <c r="AN4" i="6"/>
  <c r="AN5" i="6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" i="6"/>
  <c r="AY20" i="6" l="1"/>
  <c r="AY16" i="6"/>
  <c r="AY12" i="6"/>
  <c r="AY8" i="6"/>
  <c r="AY4" i="6"/>
  <c r="AY18" i="6"/>
  <c r="AY14" i="6"/>
  <c r="AY10" i="6"/>
  <c r="AY6" i="6"/>
  <c r="AY19" i="6"/>
  <c r="AY15" i="6"/>
  <c r="AY11" i="6"/>
  <c r="AY7" i="6"/>
  <c r="AY3" i="6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" i="4"/>
  <c r="AM3" i="1" l="1"/>
  <c r="AO3" i="1" s="1"/>
  <c r="AM4" i="1"/>
  <c r="AO4" i="1" s="1"/>
  <c r="AM5" i="1"/>
  <c r="AO5" i="1" s="1"/>
  <c r="AM6" i="1"/>
  <c r="AO6" i="1" s="1"/>
  <c r="AM7" i="1"/>
  <c r="AO7" i="1" s="1"/>
  <c r="AM8" i="1"/>
  <c r="AO8" i="1" s="1"/>
  <c r="AM9" i="1"/>
  <c r="AO9" i="1" s="1"/>
  <c r="AM10" i="1"/>
  <c r="AO10" i="1" s="1"/>
  <c r="AM11" i="1"/>
  <c r="AO11" i="1" s="1"/>
  <c r="AM12" i="1"/>
  <c r="AO12" i="1" s="1"/>
  <c r="AM13" i="1"/>
  <c r="AO13" i="1" s="1"/>
  <c r="AM14" i="1"/>
  <c r="AO14" i="1" s="1"/>
  <c r="AM15" i="1"/>
  <c r="AO15" i="1" s="1"/>
  <c r="AM16" i="1"/>
  <c r="AO16" i="1" s="1"/>
  <c r="AM17" i="1"/>
  <c r="AO17" i="1" s="1"/>
  <c r="AM18" i="1"/>
  <c r="AO18" i="1" s="1"/>
  <c r="AM19" i="1"/>
  <c r="AO19" i="1" s="1"/>
  <c r="AM20" i="1"/>
  <c r="AO20" i="1" s="1"/>
  <c r="AM2" i="1"/>
  <c r="AM21" i="1" l="1"/>
  <c r="AO2" i="1"/>
</calcChain>
</file>

<file path=xl/sharedStrings.xml><?xml version="1.0" encoding="utf-8"?>
<sst xmlns="http://schemas.openxmlformats.org/spreadsheetml/2006/main" count="483" uniqueCount="158">
  <si>
    <t>Amphistegina gibbosa</t>
  </si>
  <si>
    <t>Archaias angulatus</t>
  </si>
  <si>
    <t>Asterigerina carinata</t>
  </si>
  <si>
    <t>Criboelphidium spp.</t>
  </si>
  <si>
    <t>Cymbaloporetta squammosa</t>
  </si>
  <si>
    <t>Discorbis spp.</t>
  </si>
  <si>
    <t>Elphidium poeyanum</t>
  </si>
  <si>
    <t>Eponides repandus</t>
  </si>
  <si>
    <t>Eponides spp.</t>
  </si>
  <si>
    <t>Heterostegina depressa</t>
  </si>
  <si>
    <t>Laevipeneroplis bradyi</t>
  </si>
  <si>
    <t>Laevipeneroplis proteus</t>
  </si>
  <si>
    <t>Planogypsina acervalis</t>
  </si>
  <si>
    <t>Rotorbinella rosea</t>
  </si>
  <si>
    <t>Sorites orbiculus</t>
  </si>
  <si>
    <t>Sorites variabilis</t>
  </si>
  <si>
    <t>TOTAL</t>
  </si>
  <si>
    <t>PS 1</t>
  </si>
  <si>
    <t>PS 2</t>
  </si>
  <si>
    <t>PS 3</t>
  </si>
  <si>
    <t>PS 4</t>
  </si>
  <si>
    <t>PS 5</t>
  </si>
  <si>
    <t>PS 6</t>
  </si>
  <si>
    <t>PS 7</t>
  </si>
  <si>
    <t>PS 8</t>
  </si>
  <si>
    <t>PS 9</t>
  </si>
  <si>
    <t>PS 10</t>
  </si>
  <si>
    <t>PS 11</t>
  </si>
  <si>
    <t>PS 12</t>
  </si>
  <si>
    <t>PS 13</t>
  </si>
  <si>
    <t>PS 14</t>
  </si>
  <si>
    <t>PS 15</t>
  </si>
  <si>
    <t>PS 16</t>
  </si>
  <si>
    <t>PS 17</t>
  </si>
  <si>
    <t>PS 18</t>
  </si>
  <si>
    <t>PS 19</t>
  </si>
  <si>
    <t>Clavulina angularis</t>
  </si>
  <si>
    <t>Quinqueloculina agglutinans</t>
  </si>
  <si>
    <t>Quinqueloculina lamarckiana</t>
  </si>
  <si>
    <t>Quinqueloculina poeyana</t>
  </si>
  <si>
    <t>Ammonia beccarii</t>
  </si>
  <si>
    <t>Miliolinella subrotunda</t>
  </si>
  <si>
    <t>Spiroloculina atlantica</t>
  </si>
  <si>
    <t>Spiroloculina antillarum</t>
  </si>
  <si>
    <t>Hauerina diversa</t>
  </si>
  <si>
    <t>Quinqueloculina reticulata</t>
  </si>
  <si>
    <t>Borelis pulchra</t>
  </si>
  <si>
    <t>Homotrema rubrum</t>
  </si>
  <si>
    <t>Pyrgo johnsoni</t>
  </si>
  <si>
    <t>Reophax spp.</t>
  </si>
  <si>
    <t>Bigenerina spp.</t>
  </si>
  <si>
    <t>Peneroplis arietinus</t>
  </si>
  <si>
    <t>Nonionella atlantica</t>
  </si>
  <si>
    <t>Bajo recobro</t>
  </si>
  <si>
    <t>Moderado recobro</t>
  </si>
  <si>
    <t>13°25'46.6"  N</t>
  </si>
  <si>
    <t>81°20'17.2"W</t>
  </si>
  <si>
    <t>13°27'38.2"N</t>
  </si>
  <si>
    <t>81°19'30.8"W</t>
  </si>
  <si>
    <t>13°24'06.5"N</t>
  </si>
  <si>
    <t>81°20'00.5"W</t>
  </si>
  <si>
    <t>13,502 N</t>
  </si>
  <si>
    <t>81,322 W</t>
  </si>
  <si>
    <t>13,506 N</t>
  </si>
  <si>
    <t>81,333 W</t>
  </si>
  <si>
    <t>13,52 N</t>
  </si>
  <si>
    <t>81,341 W</t>
  </si>
  <si>
    <t>13,508 N</t>
  </si>
  <si>
    <t>81,358 W</t>
  </si>
  <si>
    <t>13,498 N</t>
  </si>
  <si>
    <t>81,321 W</t>
  </si>
  <si>
    <t>13,495 N</t>
  </si>
  <si>
    <t>81,33 W</t>
  </si>
  <si>
    <t>13,494 N</t>
  </si>
  <si>
    <t>81,343 W</t>
  </si>
  <si>
    <t>13°27'21.2"N</t>
  </si>
  <si>
    <t>81°13'56.5"W</t>
  </si>
  <si>
    <t>13°22'57.7"N</t>
  </si>
  <si>
    <t>81°22'11.1"W</t>
  </si>
  <si>
    <t>13°22'50.4"N</t>
  </si>
  <si>
    <t>81°22'41.2"W</t>
  </si>
  <si>
    <t>13°21'51.8"N</t>
  </si>
  <si>
    <t>81°23'25.3"W</t>
  </si>
  <si>
    <t>13°20'38.6"N</t>
  </si>
  <si>
    <t>81°23'39.4"W</t>
  </si>
  <si>
    <t>13°20'71.3"N</t>
  </si>
  <si>
    <t>81°23'31.3"W</t>
  </si>
  <si>
    <t>13°19'56.9"N</t>
  </si>
  <si>
    <t>81°21'27.3"W</t>
  </si>
  <si>
    <t>13°22'39.7"N</t>
  </si>
  <si>
    <t>81°20'51.3"W</t>
  </si>
  <si>
    <t>13°23'11.5"N</t>
  </si>
  <si>
    <t>81°22'49.5"W</t>
  </si>
  <si>
    <t>PORCELANÁCEOS</t>
  </si>
  <si>
    <t>Textularia oviedoiana</t>
  </si>
  <si>
    <t>HIALINOS</t>
  </si>
  <si>
    <t>AGLUTINADOS</t>
  </si>
  <si>
    <t>PORCELANÁCEOS (%)</t>
  </si>
  <si>
    <t>HIALINOS (%)</t>
  </si>
  <si>
    <t>AGLUTINADOS (%)</t>
  </si>
  <si>
    <t>Taxa_S</t>
  </si>
  <si>
    <t>Individuals</t>
  </si>
  <si>
    <t>Dominance_D</t>
  </si>
  <si>
    <t>Simpson_1-D</t>
  </si>
  <si>
    <t>Shannon_H</t>
  </si>
  <si>
    <t>Evenness_e^H/S</t>
  </si>
  <si>
    <t>Brillouin</t>
  </si>
  <si>
    <t>Menhinick</t>
  </si>
  <si>
    <t>Margalef</t>
  </si>
  <si>
    <t>Equitability_J</t>
  </si>
  <si>
    <t>Fisher_alpha</t>
  </si>
  <si>
    <t>Berger-Parker</t>
  </si>
  <si>
    <t>Chao-1</t>
  </si>
  <si>
    <t>TOTAL SIMBIONTES</t>
  </si>
  <si>
    <t>TOTAL INDICADORES DE ESTRÉS</t>
  </si>
  <si>
    <t>OTROS FORAMINÍFEROS</t>
  </si>
  <si>
    <t>TOTAL FORAMINÍFEROS</t>
  </si>
  <si>
    <t>Ps</t>
  </si>
  <si>
    <t>Po</t>
  </si>
  <si>
    <t>Ph</t>
  </si>
  <si>
    <t>ÍNDICE FORAMS (IF)</t>
  </si>
  <si>
    <t>Individuos fragmentados</t>
  </si>
  <si>
    <t>%fragmentación</t>
  </si>
  <si>
    <t>Arrecife externo</t>
  </si>
  <si>
    <t>Alrededores de la isla</t>
  </si>
  <si>
    <t>Ammodiscus spp.</t>
  </si>
  <si>
    <t>Ammonia tepida</t>
  </si>
  <si>
    <t>Bolivina spp.</t>
  </si>
  <si>
    <t>Buliminella spp.</t>
  </si>
  <si>
    <t>Cornuspira spp.</t>
  </si>
  <si>
    <t>Cribroelphidium poeyanum</t>
  </si>
  <si>
    <t>Elphidium spp.</t>
  </si>
  <si>
    <t>Globocassidulina sp.</t>
  </si>
  <si>
    <t>Hauerina spp.</t>
  </si>
  <si>
    <t>Lagena spp.</t>
  </si>
  <si>
    <t>Massilina spp.</t>
  </si>
  <si>
    <t>Nodosaria spp.</t>
  </si>
  <si>
    <t>Peneroplis pertusus</t>
  </si>
  <si>
    <t>Pseudotriloculina kerimbatica</t>
  </si>
  <si>
    <t>Pseudotriloculina lecalvezae</t>
  </si>
  <si>
    <t>Quinqueloculina angulostriata</t>
  </si>
  <si>
    <t>Rosalina floridana</t>
  </si>
  <si>
    <t>Textularia agglutinans</t>
  </si>
  <si>
    <t>Triloculina spp.</t>
  </si>
  <si>
    <t>VAR 1</t>
  </si>
  <si>
    <t>VAR 2</t>
  </si>
  <si>
    <t>VAR 3</t>
  </si>
  <si>
    <t>VAR 4</t>
  </si>
  <si>
    <t>VAR 5</t>
  </si>
  <si>
    <t>VAR 6</t>
  </si>
  <si>
    <t>VAR 7</t>
  </si>
  <si>
    <t>VAR 8</t>
  </si>
  <si>
    <t>Consecutivo</t>
  </si>
  <si>
    <t>Muestra</t>
  </si>
  <si>
    <t>Profundidad (m)</t>
  </si>
  <si>
    <t>Zona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</si>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</sst>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/>
    <xf numFmtId="2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164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3692-FB75-46A3-8ED6-FFFEE34BC609}">
  <dimension ref="A1:AO65"/>
  <sheetViews>
    <sheetView workbookViewId="0">
      <selection sqref="A1:B1"/>
    </sheetView>
  </sheetViews>
  <sheetFormatPr baseColWidth="10" defaultRowHeight="15" x14ac:dyDescent="0.25"/>
  <cols>
    <col min="3" max="3" width="15.85546875" bestFit="1" customWidth="1"/>
    <col min="4" max="4" width="17" bestFit="1" customWidth="1"/>
    <col min="5" max="5" width="20.7109375" bestFit="1" customWidth="1"/>
    <col min="6" max="6" width="17.5703125" bestFit="1" customWidth="1"/>
    <col min="7" max="7" width="19.42578125" bestFit="1" customWidth="1"/>
    <col min="8" max="8" width="19.42578125" customWidth="1"/>
    <col min="9" max="9" width="14.140625" bestFit="1" customWidth="1"/>
    <col min="10" max="10" width="17.7109375" bestFit="1" customWidth="1"/>
    <col min="11" max="11" width="19.140625" bestFit="1" customWidth="1"/>
    <col min="12" max="12" width="26.7109375" bestFit="1" customWidth="1"/>
    <col min="13" max="13" width="13.140625" bestFit="1" customWidth="1"/>
    <col min="14" max="14" width="20" bestFit="1" customWidth="1"/>
    <col min="15" max="15" width="18" bestFit="1" customWidth="1"/>
    <col min="16" max="16" width="13.28515625" bestFit="1" customWidth="1"/>
    <col min="17" max="17" width="15.85546875" bestFit="1" customWidth="1"/>
    <col min="18" max="18" width="22.28515625" bestFit="1" customWidth="1"/>
    <col min="19" max="19" width="18.7109375" bestFit="1" customWidth="1"/>
    <col min="20" max="20" width="21.42578125" bestFit="1" customWidth="1"/>
    <col min="21" max="21" width="22.7109375" bestFit="1" customWidth="1"/>
    <col min="22" max="22" width="22.140625" bestFit="1" customWidth="1"/>
    <col min="23" max="24" width="19" bestFit="1" customWidth="1"/>
    <col min="25" max="25" width="18.85546875" bestFit="1" customWidth="1"/>
    <col min="26" max="26" width="21" bestFit="1" customWidth="1"/>
    <col min="27" max="27" width="14.140625" bestFit="1" customWidth="1"/>
    <col min="28" max="28" width="26.7109375" bestFit="1" customWidth="1"/>
    <col min="29" max="29" width="27.140625" bestFit="1" customWidth="1"/>
    <col min="30" max="30" width="24" bestFit="1" customWidth="1"/>
    <col min="31" max="31" width="24.85546875" bestFit="1" customWidth="1"/>
    <col min="32" max="32" width="12.85546875" bestFit="1" customWidth="1"/>
    <col min="33" max="33" width="17.42578125" bestFit="1" customWidth="1"/>
    <col min="34" max="34" width="15.7109375" bestFit="1" customWidth="1"/>
    <col min="35" max="35" width="15.5703125" bestFit="1" customWidth="1"/>
    <col min="36" max="36" width="22.42578125" bestFit="1" customWidth="1"/>
    <col min="37" max="37" width="20.7109375" bestFit="1" customWidth="1"/>
    <col min="38" max="38" width="20.5703125" bestFit="1" customWidth="1"/>
    <col min="40" max="40" width="23.28515625" bestFit="1" customWidth="1"/>
    <col min="41" max="41" width="15.42578125" bestFit="1" customWidth="1"/>
  </cols>
  <sheetData>
    <row r="1" spans="1:41" x14ac:dyDescent="0.25">
      <c r="A1" s="1" t="s">
        <v>152</v>
      </c>
      <c r="B1" s="1" t="s">
        <v>153</v>
      </c>
      <c r="C1" s="2" t="s">
        <v>154</v>
      </c>
      <c r="D1" s="2" t="s">
        <v>40</v>
      </c>
      <c r="E1" s="3" t="s">
        <v>0</v>
      </c>
      <c r="F1" s="3" t="s">
        <v>1</v>
      </c>
      <c r="G1" s="1" t="s">
        <v>2</v>
      </c>
      <c r="H1" s="1" t="s">
        <v>50</v>
      </c>
      <c r="I1" s="1" t="s">
        <v>46</v>
      </c>
      <c r="J1" s="1" t="s">
        <v>36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44</v>
      </c>
      <c r="R1" s="1" t="s">
        <v>9</v>
      </c>
      <c r="S1" s="1" t="s">
        <v>47</v>
      </c>
      <c r="T1" s="1" t="s">
        <v>10</v>
      </c>
      <c r="U1" s="1" t="s">
        <v>11</v>
      </c>
      <c r="V1" s="1" t="s">
        <v>41</v>
      </c>
      <c r="W1" s="1" t="s">
        <v>52</v>
      </c>
      <c r="X1" s="1" t="s">
        <v>51</v>
      </c>
      <c r="Y1" s="1" t="s">
        <v>137</v>
      </c>
      <c r="Z1" s="1" t="s">
        <v>12</v>
      </c>
      <c r="AA1" s="1" t="s">
        <v>48</v>
      </c>
      <c r="AB1" s="2" t="s">
        <v>37</v>
      </c>
      <c r="AC1" s="2" t="s">
        <v>38</v>
      </c>
      <c r="AD1" s="2" t="s">
        <v>39</v>
      </c>
      <c r="AE1" s="2" t="s">
        <v>45</v>
      </c>
      <c r="AF1" s="2" t="s">
        <v>49</v>
      </c>
      <c r="AG1" s="1" t="s">
        <v>13</v>
      </c>
      <c r="AH1" s="1" t="s">
        <v>14</v>
      </c>
      <c r="AI1" s="1" t="s">
        <v>15</v>
      </c>
      <c r="AJ1" s="1" t="s">
        <v>43</v>
      </c>
      <c r="AK1" s="1" t="s">
        <v>42</v>
      </c>
      <c r="AL1" s="1" t="s">
        <v>94</v>
      </c>
      <c r="AM1" s="1" t="s">
        <v>16</v>
      </c>
      <c r="AN1" s="1" t="s">
        <v>121</v>
      </c>
      <c r="AO1" s="1" t="s">
        <v>122</v>
      </c>
    </row>
    <row r="2" spans="1:41" x14ac:dyDescent="0.25">
      <c r="A2" s="4">
        <v>1</v>
      </c>
      <c r="B2" s="7" t="s">
        <v>17</v>
      </c>
      <c r="C2" s="4">
        <v>4</v>
      </c>
      <c r="D2" s="4"/>
      <c r="E2" s="5">
        <v>3</v>
      </c>
      <c r="F2" s="5">
        <v>8</v>
      </c>
      <c r="G2" s="4"/>
      <c r="H2" s="4"/>
      <c r="I2" s="4"/>
      <c r="J2" s="4"/>
      <c r="K2" s="4"/>
      <c r="L2" s="4"/>
      <c r="M2" s="4"/>
      <c r="N2" s="4"/>
      <c r="O2" s="4">
        <v>1</v>
      </c>
      <c r="P2" s="4"/>
      <c r="Q2" s="4"/>
      <c r="R2" s="4"/>
      <c r="S2" s="4"/>
      <c r="T2" s="4"/>
      <c r="U2" s="4"/>
      <c r="V2" s="4"/>
      <c r="W2" s="4"/>
      <c r="X2" s="4"/>
      <c r="Y2" s="4">
        <v>1</v>
      </c>
      <c r="Z2" s="4">
        <v>1</v>
      </c>
      <c r="AA2" s="4"/>
      <c r="AB2" s="4">
        <v>3</v>
      </c>
      <c r="AC2" s="4"/>
      <c r="AD2" s="4"/>
      <c r="AE2" s="4">
        <v>2</v>
      </c>
      <c r="AF2" s="4"/>
      <c r="AG2" s="4"/>
      <c r="AH2" s="4"/>
      <c r="AI2" s="4"/>
      <c r="AJ2" s="4"/>
      <c r="AK2" s="4"/>
      <c r="AL2" s="4">
        <v>1</v>
      </c>
      <c r="AM2" s="4">
        <f t="shared" ref="AM2:AM20" si="0">SUM(D2:AL2)</f>
        <v>20</v>
      </c>
      <c r="AN2" s="4">
        <v>4</v>
      </c>
      <c r="AO2" s="15">
        <f>(AN2*100)/AM2</f>
        <v>20</v>
      </c>
    </row>
    <row r="3" spans="1:41" x14ac:dyDescent="0.25">
      <c r="A3" s="4">
        <v>2</v>
      </c>
      <c r="B3" s="4" t="s">
        <v>18</v>
      </c>
      <c r="C3" s="4">
        <v>4</v>
      </c>
      <c r="D3" s="4"/>
      <c r="E3" s="5">
        <v>29</v>
      </c>
      <c r="F3" s="5">
        <v>8</v>
      </c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>
        <v>1</v>
      </c>
      <c r="S3" s="4"/>
      <c r="T3" s="4"/>
      <c r="U3" s="4"/>
      <c r="V3" s="4"/>
      <c r="W3" s="4"/>
      <c r="X3" s="4"/>
      <c r="Y3" s="4"/>
      <c r="Z3" s="4"/>
      <c r="AA3" s="4"/>
      <c r="AB3" s="4">
        <v>2</v>
      </c>
      <c r="AC3" s="4"/>
      <c r="AD3" s="4"/>
      <c r="AE3" s="4"/>
      <c r="AF3" s="4"/>
      <c r="AG3" s="4">
        <v>274</v>
      </c>
      <c r="AH3" s="4">
        <v>2</v>
      </c>
      <c r="AI3" s="4"/>
      <c r="AJ3" s="4"/>
      <c r="AK3" s="4"/>
      <c r="AL3" s="4"/>
      <c r="AM3" s="4">
        <f t="shared" si="0"/>
        <v>317</v>
      </c>
      <c r="AN3" s="4">
        <v>3</v>
      </c>
      <c r="AO3" s="11">
        <f t="shared" ref="AO3:AO20" si="1">(AN3*100)/AM3</f>
        <v>0.94637223974763407</v>
      </c>
    </row>
    <row r="4" spans="1:41" x14ac:dyDescent="0.25">
      <c r="A4" s="4">
        <v>3</v>
      </c>
      <c r="B4" s="4" t="s">
        <v>19</v>
      </c>
      <c r="C4" s="4">
        <v>10</v>
      </c>
      <c r="D4" s="4"/>
      <c r="E4" s="5">
        <v>74</v>
      </c>
      <c r="F4" s="5">
        <v>55</v>
      </c>
      <c r="G4" s="4"/>
      <c r="H4" s="4"/>
      <c r="I4" s="4">
        <v>1</v>
      </c>
      <c r="J4" s="4"/>
      <c r="K4" s="4"/>
      <c r="L4" s="4"/>
      <c r="M4" s="4"/>
      <c r="N4" s="4"/>
      <c r="O4" s="4"/>
      <c r="P4" s="4"/>
      <c r="Q4" s="4"/>
      <c r="R4" s="4">
        <v>4</v>
      </c>
      <c r="S4" s="4">
        <v>1</v>
      </c>
      <c r="T4" s="4"/>
      <c r="U4" s="4"/>
      <c r="V4" s="4"/>
      <c r="W4" s="4"/>
      <c r="X4" s="4"/>
      <c r="Y4" s="4"/>
      <c r="Z4" s="4">
        <v>2</v>
      </c>
      <c r="AA4" s="4"/>
      <c r="AB4" s="4"/>
      <c r="AC4" s="4">
        <v>1</v>
      </c>
      <c r="AD4" s="4"/>
      <c r="AE4" s="4">
        <v>6</v>
      </c>
      <c r="AF4" s="4"/>
      <c r="AG4" s="4">
        <v>159</v>
      </c>
      <c r="AH4" s="4">
        <v>1</v>
      </c>
      <c r="AI4" s="4"/>
      <c r="AJ4" s="4"/>
      <c r="AK4" s="4"/>
      <c r="AL4" s="4">
        <v>3</v>
      </c>
      <c r="AM4" s="4">
        <f t="shared" si="0"/>
        <v>307</v>
      </c>
      <c r="AN4" s="4">
        <v>10</v>
      </c>
      <c r="AO4" s="11">
        <f t="shared" si="1"/>
        <v>3.2573289902280131</v>
      </c>
    </row>
    <row r="5" spans="1:41" x14ac:dyDescent="0.25">
      <c r="A5" s="4">
        <v>4</v>
      </c>
      <c r="B5" s="4" t="s">
        <v>20</v>
      </c>
      <c r="C5" s="4">
        <v>1.8</v>
      </c>
      <c r="D5" s="4"/>
      <c r="E5" s="5">
        <v>62</v>
      </c>
      <c r="F5" s="5">
        <v>37</v>
      </c>
      <c r="G5" s="4"/>
      <c r="H5" s="4"/>
      <c r="I5" s="4"/>
      <c r="J5" s="4">
        <v>2</v>
      </c>
      <c r="K5" s="4"/>
      <c r="L5" s="4">
        <v>1</v>
      </c>
      <c r="M5" s="4"/>
      <c r="N5" s="4"/>
      <c r="O5" s="4">
        <v>32</v>
      </c>
      <c r="P5" s="4"/>
      <c r="Q5" s="4">
        <v>1</v>
      </c>
      <c r="R5" s="4">
        <v>6</v>
      </c>
      <c r="S5" s="4"/>
      <c r="T5" s="4">
        <v>1</v>
      </c>
      <c r="U5" s="4"/>
      <c r="V5" s="4"/>
      <c r="W5" s="4"/>
      <c r="X5" s="4"/>
      <c r="Y5" s="4"/>
      <c r="Z5" s="4">
        <v>12</v>
      </c>
      <c r="AA5" s="4"/>
      <c r="AB5" s="4">
        <v>2</v>
      </c>
      <c r="AC5" s="4">
        <v>4</v>
      </c>
      <c r="AD5" s="4"/>
      <c r="AE5" s="4"/>
      <c r="AF5" s="4"/>
      <c r="AG5" s="4">
        <v>120</v>
      </c>
      <c r="AH5" s="4">
        <v>21</v>
      </c>
      <c r="AI5" s="4"/>
      <c r="AJ5" s="4"/>
      <c r="AK5" s="4"/>
      <c r="AL5" s="4">
        <v>3</v>
      </c>
      <c r="AM5" s="4">
        <f t="shared" si="0"/>
        <v>304</v>
      </c>
      <c r="AN5" s="4">
        <v>10</v>
      </c>
      <c r="AO5" s="11">
        <f t="shared" si="1"/>
        <v>3.2894736842105261</v>
      </c>
    </row>
    <row r="6" spans="1:41" x14ac:dyDescent="0.25">
      <c r="A6" s="4">
        <v>5</v>
      </c>
      <c r="B6" s="4" t="s">
        <v>21</v>
      </c>
      <c r="C6" s="4">
        <v>1.8</v>
      </c>
      <c r="D6" s="4"/>
      <c r="E6" s="5">
        <v>96</v>
      </c>
      <c r="F6" s="5">
        <v>29</v>
      </c>
      <c r="G6" s="4">
        <v>1</v>
      </c>
      <c r="H6" s="4">
        <v>1</v>
      </c>
      <c r="I6" s="4">
        <v>3</v>
      </c>
      <c r="J6" s="4">
        <v>15</v>
      </c>
      <c r="K6" s="4"/>
      <c r="L6" s="4"/>
      <c r="M6" s="4">
        <v>4</v>
      </c>
      <c r="N6" s="4"/>
      <c r="O6" s="4">
        <v>44</v>
      </c>
      <c r="P6" s="4">
        <v>1</v>
      </c>
      <c r="Q6" s="4"/>
      <c r="R6" s="4">
        <v>9</v>
      </c>
      <c r="S6" s="4"/>
      <c r="T6" s="4"/>
      <c r="U6" s="4"/>
      <c r="V6" s="4">
        <v>3</v>
      </c>
      <c r="W6" s="4"/>
      <c r="X6" s="4"/>
      <c r="Y6" s="4"/>
      <c r="Z6" s="4">
        <v>19</v>
      </c>
      <c r="AA6" s="4"/>
      <c r="AB6" s="4">
        <v>1</v>
      </c>
      <c r="AC6" s="4">
        <v>17</v>
      </c>
      <c r="AD6" s="4">
        <v>1</v>
      </c>
      <c r="AE6" s="4"/>
      <c r="AF6" s="4"/>
      <c r="AG6" s="4">
        <v>20</v>
      </c>
      <c r="AH6" s="4">
        <v>16</v>
      </c>
      <c r="AI6" s="4"/>
      <c r="AJ6" s="4"/>
      <c r="AK6" s="4"/>
      <c r="AL6" s="4">
        <v>8</v>
      </c>
      <c r="AM6" s="4">
        <f t="shared" si="0"/>
        <v>288</v>
      </c>
      <c r="AN6" s="4">
        <v>10</v>
      </c>
      <c r="AO6" s="11">
        <f t="shared" si="1"/>
        <v>3.4722222222222223</v>
      </c>
    </row>
    <row r="7" spans="1:41" x14ac:dyDescent="0.25">
      <c r="A7" s="4">
        <v>6</v>
      </c>
      <c r="B7" s="4" t="s">
        <v>22</v>
      </c>
      <c r="C7" s="4">
        <v>1.8</v>
      </c>
      <c r="D7" s="4"/>
      <c r="E7" s="5">
        <v>39</v>
      </c>
      <c r="F7" s="5">
        <v>110</v>
      </c>
      <c r="G7" s="4">
        <v>7</v>
      </c>
      <c r="H7" s="4"/>
      <c r="I7" s="4">
        <v>1</v>
      </c>
      <c r="J7" s="4"/>
      <c r="K7" s="4">
        <v>2</v>
      </c>
      <c r="L7" s="4">
        <v>5</v>
      </c>
      <c r="M7" s="4"/>
      <c r="N7" s="4"/>
      <c r="O7" s="4"/>
      <c r="P7" s="4"/>
      <c r="Q7" s="4"/>
      <c r="R7" s="4">
        <v>1</v>
      </c>
      <c r="S7" s="4"/>
      <c r="T7" s="4">
        <v>4</v>
      </c>
      <c r="U7" s="4">
        <v>1</v>
      </c>
      <c r="V7" s="4"/>
      <c r="W7" s="4"/>
      <c r="X7" s="4"/>
      <c r="Y7" s="4"/>
      <c r="Z7" s="4">
        <v>11</v>
      </c>
      <c r="AA7" s="4"/>
      <c r="AB7" s="4">
        <v>6</v>
      </c>
      <c r="AC7" s="4">
        <v>3</v>
      </c>
      <c r="AD7" s="4">
        <v>2</v>
      </c>
      <c r="AE7" s="4">
        <v>2</v>
      </c>
      <c r="AF7" s="4">
        <v>1</v>
      </c>
      <c r="AG7" s="4">
        <v>77</v>
      </c>
      <c r="AH7" s="4">
        <v>27</v>
      </c>
      <c r="AI7" s="4">
        <v>2</v>
      </c>
      <c r="AJ7" s="4"/>
      <c r="AK7" s="4"/>
      <c r="AL7" s="4">
        <v>2</v>
      </c>
      <c r="AM7" s="4">
        <f t="shared" si="0"/>
        <v>303</v>
      </c>
      <c r="AN7" s="4">
        <v>16</v>
      </c>
      <c r="AO7" s="11">
        <f t="shared" si="1"/>
        <v>5.2805280528052805</v>
      </c>
    </row>
    <row r="8" spans="1:41" x14ac:dyDescent="0.25">
      <c r="A8" s="4">
        <v>7</v>
      </c>
      <c r="B8" s="4" t="s">
        <v>23</v>
      </c>
      <c r="C8" s="4">
        <v>11.8</v>
      </c>
      <c r="D8" s="4"/>
      <c r="E8" s="5">
        <v>27</v>
      </c>
      <c r="F8" s="5">
        <v>83</v>
      </c>
      <c r="G8" s="4"/>
      <c r="H8" s="4"/>
      <c r="I8" s="4"/>
      <c r="J8" s="4">
        <v>2</v>
      </c>
      <c r="K8" s="4">
        <v>2</v>
      </c>
      <c r="L8" s="4">
        <v>1</v>
      </c>
      <c r="M8" s="4"/>
      <c r="N8" s="4"/>
      <c r="O8" s="4">
        <v>33</v>
      </c>
      <c r="P8" s="4"/>
      <c r="Q8" s="4"/>
      <c r="R8" s="4">
        <v>3</v>
      </c>
      <c r="S8" s="4"/>
      <c r="T8" s="4">
        <v>2</v>
      </c>
      <c r="U8" s="4">
        <v>1</v>
      </c>
      <c r="V8" s="4"/>
      <c r="W8" s="4"/>
      <c r="X8" s="4"/>
      <c r="Y8" s="4"/>
      <c r="Z8" s="4">
        <v>12</v>
      </c>
      <c r="AA8" s="4"/>
      <c r="AB8" s="4">
        <v>4</v>
      </c>
      <c r="AC8" s="4">
        <v>8</v>
      </c>
      <c r="AD8" s="4">
        <v>4</v>
      </c>
      <c r="AE8" s="4"/>
      <c r="AF8" s="4"/>
      <c r="AG8" s="4">
        <v>84</v>
      </c>
      <c r="AH8" s="4">
        <v>28</v>
      </c>
      <c r="AI8" s="4">
        <v>2</v>
      </c>
      <c r="AJ8" s="4"/>
      <c r="AK8" s="4">
        <v>1</v>
      </c>
      <c r="AL8" s="4">
        <v>4</v>
      </c>
      <c r="AM8" s="4">
        <f t="shared" si="0"/>
        <v>301</v>
      </c>
      <c r="AN8" s="4">
        <v>15</v>
      </c>
      <c r="AO8" s="11">
        <f t="shared" si="1"/>
        <v>4.9833887043189371</v>
      </c>
    </row>
    <row r="9" spans="1:41" x14ac:dyDescent="0.25">
      <c r="A9" s="4">
        <v>8</v>
      </c>
      <c r="B9" s="4" t="s">
        <v>24</v>
      </c>
      <c r="C9" s="4">
        <v>1.8</v>
      </c>
      <c r="D9" s="4"/>
      <c r="E9" s="5">
        <v>8</v>
      </c>
      <c r="F9" s="5">
        <v>42</v>
      </c>
      <c r="G9" s="4">
        <v>1</v>
      </c>
      <c r="H9" s="4"/>
      <c r="I9" s="4"/>
      <c r="J9" s="4"/>
      <c r="K9" s="4">
        <v>1</v>
      </c>
      <c r="L9" s="4">
        <v>6</v>
      </c>
      <c r="M9" s="4"/>
      <c r="N9" s="4">
        <v>2</v>
      </c>
      <c r="O9" s="4">
        <v>8</v>
      </c>
      <c r="P9" s="4"/>
      <c r="Q9" s="4">
        <v>1</v>
      </c>
      <c r="R9" s="4"/>
      <c r="S9" s="4"/>
      <c r="T9" s="4">
        <v>5</v>
      </c>
      <c r="U9" s="4">
        <v>3</v>
      </c>
      <c r="V9" s="4">
        <v>5</v>
      </c>
      <c r="W9" s="4"/>
      <c r="X9" s="4">
        <v>1</v>
      </c>
      <c r="Y9" s="4"/>
      <c r="Z9" s="4">
        <v>7</v>
      </c>
      <c r="AA9" s="4"/>
      <c r="AB9" s="4"/>
      <c r="AC9" s="4"/>
      <c r="AD9" s="4"/>
      <c r="AE9" s="4"/>
      <c r="AF9" s="4"/>
      <c r="AG9" s="4">
        <v>161</v>
      </c>
      <c r="AH9" s="4">
        <v>29</v>
      </c>
      <c r="AI9" s="4">
        <v>2</v>
      </c>
      <c r="AJ9" s="4"/>
      <c r="AK9" s="4"/>
      <c r="AL9" s="4">
        <v>6</v>
      </c>
      <c r="AM9" s="4">
        <f t="shared" si="0"/>
        <v>288</v>
      </c>
      <c r="AN9" s="4">
        <v>6</v>
      </c>
      <c r="AO9" s="11">
        <f t="shared" si="1"/>
        <v>2.0833333333333335</v>
      </c>
    </row>
    <row r="10" spans="1:41" x14ac:dyDescent="0.25">
      <c r="A10" s="4">
        <v>9</v>
      </c>
      <c r="B10" s="4" t="s">
        <v>25</v>
      </c>
      <c r="C10" s="4">
        <v>3</v>
      </c>
      <c r="D10" s="4"/>
      <c r="E10" s="5">
        <v>39</v>
      </c>
      <c r="F10" s="5">
        <v>43</v>
      </c>
      <c r="G10" s="4"/>
      <c r="H10" s="4"/>
      <c r="I10" s="4"/>
      <c r="J10" s="4">
        <v>1</v>
      </c>
      <c r="K10" s="4"/>
      <c r="L10" s="4">
        <v>3</v>
      </c>
      <c r="M10" s="4"/>
      <c r="N10" s="4"/>
      <c r="O10" s="4">
        <v>3</v>
      </c>
      <c r="P10" s="4"/>
      <c r="Q10" s="4"/>
      <c r="R10" s="4"/>
      <c r="S10" s="4"/>
      <c r="T10" s="4"/>
      <c r="U10" s="4"/>
      <c r="V10" s="4"/>
      <c r="W10" s="4"/>
      <c r="X10" s="4"/>
      <c r="Y10" s="4">
        <v>3</v>
      </c>
      <c r="Z10" s="4">
        <v>2</v>
      </c>
      <c r="AA10" s="4"/>
      <c r="AB10" s="4">
        <v>5</v>
      </c>
      <c r="AC10" s="4">
        <v>2</v>
      </c>
      <c r="AD10" s="4">
        <v>2</v>
      </c>
      <c r="AE10" s="4"/>
      <c r="AF10" s="4"/>
      <c r="AG10" s="4">
        <v>184</v>
      </c>
      <c r="AH10" s="4">
        <v>12</v>
      </c>
      <c r="AI10" s="4"/>
      <c r="AJ10" s="4"/>
      <c r="AK10" s="4"/>
      <c r="AL10" s="4">
        <v>6</v>
      </c>
      <c r="AM10" s="4">
        <f t="shared" si="0"/>
        <v>305</v>
      </c>
      <c r="AN10" s="4">
        <v>3</v>
      </c>
      <c r="AO10" s="11">
        <f t="shared" si="1"/>
        <v>0.98360655737704916</v>
      </c>
    </row>
    <row r="11" spans="1:41" x14ac:dyDescent="0.25">
      <c r="A11" s="4">
        <v>10</v>
      </c>
      <c r="B11" s="4" t="s">
        <v>26</v>
      </c>
      <c r="C11" s="4">
        <v>5</v>
      </c>
      <c r="D11" s="4"/>
      <c r="E11" s="5">
        <v>57</v>
      </c>
      <c r="F11" s="5">
        <v>39</v>
      </c>
      <c r="G11" s="4">
        <v>3</v>
      </c>
      <c r="H11" s="4"/>
      <c r="I11" s="4">
        <v>2</v>
      </c>
      <c r="J11" s="4">
        <v>18</v>
      </c>
      <c r="K11" s="4"/>
      <c r="L11" s="4">
        <v>2</v>
      </c>
      <c r="M11" s="4">
        <v>2</v>
      </c>
      <c r="N11" s="4"/>
      <c r="O11" s="4">
        <v>62</v>
      </c>
      <c r="P11" s="4"/>
      <c r="Q11" s="4"/>
      <c r="R11" s="4">
        <v>10</v>
      </c>
      <c r="S11" s="4"/>
      <c r="T11" s="4">
        <v>3</v>
      </c>
      <c r="U11" s="4">
        <v>7</v>
      </c>
      <c r="V11" s="4"/>
      <c r="W11" s="4"/>
      <c r="X11" s="4"/>
      <c r="Y11" s="4">
        <v>7</v>
      </c>
      <c r="Z11" s="4">
        <v>14</v>
      </c>
      <c r="AA11" s="4">
        <v>2</v>
      </c>
      <c r="AB11" s="4">
        <v>7</v>
      </c>
      <c r="AC11" s="4">
        <v>26</v>
      </c>
      <c r="AD11" s="4">
        <v>7</v>
      </c>
      <c r="AE11" s="4"/>
      <c r="AF11" s="4">
        <v>1</v>
      </c>
      <c r="AG11" s="4">
        <v>16</v>
      </c>
      <c r="AH11" s="4">
        <v>17</v>
      </c>
      <c r="AI11" s="4"/>
      <c r="AJ11" s="4"/>
      <c r="AK11" s="4">
        <v>1</v>
      </c>
      <c r="AL11" s="4">
        <v>4</v>
      </c>
      <c r="AM11" s="4">
        <f t="shared" si="0"/>
        <v>307</v>
      </c>
      <c r="AN11" s="4">
        <v>15</v>
      </c>
      <c r="AO11" s="11">
        <f t="shared" si="1"/>
        <v>4.8859934853420199</v>
      </c>
    </row>
    <row r="12" spans="1:41" x14ac:dyDescent="0.25">
      <c r="A12" s="4">
        <v>11</v>
      </c>
      <c r="B12" s="4" t="s">
        <v>27</v>
      </c>
      <c r="C12" s="4">
        <v>3</v>
      </c>
      <c r="D12" s="4"/>
      <c r="E12" s="5">
        <v>47</v>
      </c>
      <c r="F12" s="5">
        <v>20</v>
      </c>
      <c r="G12" s="4"/>
      <c r="H12" s="4"/>
      <c r="I12" s="4">
        <v>2</v>
      </c>
      <c r="J12" s="4">
        <v>1</v>
      </c>
      <c r="K12" s="4"/>
      <c r="L12" s="4">
        <v>1</v>
      </c>
      <c r="M12" s="4"/>
      <c r="N12" s="4">
        <v>1</v>
      </c>
      <c r="O12" s="4">
        <v>2</v>
      </c>
      <c r="P12" s="4"/>
      <c r="Q12" s="4"/>
      <c r="R12" s="4">
        <v>1</v>
      </c>
      <c r="S12" s="4"/>
      <c r="T12" s="4"/>
      <c r="U12" s="4">
        <v>3</v>
      </c>
      <c r="V12" s="4">
        <v>3</v>
      </c>
      <c r="W12" s="4"/>
      <c r="X12" s="4"/>
      <c r="Y12" s="4"/>
      <c r="Z12" s="4">
        <v>4</v>
      </c>
      <c r="AA12" s="4"/>
      <c r="AB12" s="4">
        <v>7</v>
      </c>
      <c r="AC12" s="4">
        <v>7</v>
      </c>
      <c r="AD12" s="4">
        <v>2</v>
      </c>
      <c r="AE12" s="4">
        <v>4</v>
      </c>
      <c r="AF12" s="4"/>
      <c r="AG12" s="4">
        <v>203</v>
      </c>
      <c r="AH12" s="4">
        <v>13</v>
      </c>
      <c r="AI12" s="4"/>
      <c r="AJ12" s="4"/>
      <c r="AK12" s="4"/>
      <c r="AL12" s="4">
        <v>5</v>
      </c>
      <c r="AM12" s="4">
        <f t="shared" si="0"/>
        <v>326</v>
      </c>
      <c r="AN12" s="4">
        <v>8</v>
      </c>
      <c r="AO12" s="11">
        <f t="shared" si="1"/>
        <v>2.4539877300613497</v>
      </c>
    </row>
    <row r="13" spans="1:41" x14ac:dyDescent="0.25">
      <c r="A13" s="4">
        <v>12</v>
      </c>
      <c r="B13" s="4" t="s">
        <v>28</v>
      </c>
      <c r="C13" s="4">
        <v>2</v>
      </c>
      <c r="D13" s="4">
        <v>57</v>
      </c>
      <c r="E13" s="5">
        <v>13</v>
      </c>
      <c r="F13" s="5">
        <v>153</v>
      </c>
      <c r="G13" s="4"/>
      <c r="H13" s="4"/>
      <c r="I13" s="4"/>
      <c r="J13" s="4"/>
      <c r="K13" s="4"/>
      <c r="L13" s="4">
        <v>15</v>
      </c>
      <c r="M13" s="4">
        <v>1</v>
      </c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>
        <v>7</v>
      </c>
      <c r="V13" s="4">
        <v>4</v>
      </c>
      <c r="W13" s="4"/>
      <c r="X13" s="4"/>
      <c r="Y13" s="4">
        <v>6</v>
      </c>
      <c r="Z13" s="4">
        <v>2</v>
      </c>
      <c r="AA13" s="4"/>
      <c r="AB13" s="4">
        <v>1</v>
      </c>
      <c r="AC13" s="4">
        <v>1</v>
      </c>
      <c r="AD13" s="4">
        <v>1</v>
      </c>
      <c r="AE13" s="4">
        <v>1</v>
      </c>
      <c r="AF13" s="4"/>
      <c r="AG13" s="4">
        <v>12</v>
      </c>
      <c r="AH13" s="4">
        <v>12</v>
      </c>
      <c r="AI13" s="4">
        <v>13</v>
      </c>
      <c r="AJ13" s="4">
        <v>3</v>
      </c>
      <c r="AK13" s="4">
        <v>1</v>
      </c>
      <c r="AL13" s="4"/>
      <c r="AM13" s="4">
        <f t="shared" si="0"/>
        <v>306</v>
      </c>
      <c r="AN13" s="4">
        <v>20</v>
      </c>
      <c r="AO13" s="11">
        <f t="shared" si="1"/>
        <v>6.5359477124183005</v>
      </c>
    </row>
    <row r="14" spans="1:41" x14ac:dyDescent="0.25">
      <c r="A14" s="4">
        <v>13</v>
      </c>
      <c r="B14" s="6" t="s">
        <v>29</v>
      </c>
      <c r="C14" s="4">
        <v>6.3</v>
      </c>
      <c r="D14" s="4">
        <v>38</v>
      </c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v>4</v>
      </c>
      <c r="U14" s="4">
        <v>1</v>
      </c>
      <c r="V14" s="4">
        <v>2</v>
      </c>
      <c r="W14" s="4"/>
      <c r="X14" s="4"/>
      <c r="Y14" s="4">
        <v>1</v>
      </c>
      <c r="Z14" s="4"/>
      <c r="AA14" s="4"/>
      <c r="AB14" s="4">
        <v>2</v>
      </c>
      <c r="AC14" s="4">
        <v>20</v>
      </c>
      <c r="AD14" s="4">
        <v>2</v>
      </c>
      <c r="AE14" s="4"/>
      <c r="AF14" s="4"/>
      <c r="AG14" s="4">
        <v>18</v>
      </c>
      <c r="AH14" s="4">
        <v>11</v>
      </c>
      <c r="AI14" s="4">
        <v>3</v>
      </c>
      <c r="AJ14" s="4"/>
      <c r="AK14" s="4">
        <v>1</v>
      </c>
      <c r="AL14" s="4"/>
      <c r="AM14" s="4">
        <f t="shared" si="0"/>
        <v>103</v>
      </c>
      <c r="AN14" s="4">
        <v>5</v>
      </c>
      <c r="AO14" s="11">
        <f t="shared" si="1"/>
        <v>4.8543689320388346</v>
      </c>
    </row>
    <row r="15" spans="1:41" x14ac:dyDescent="0.25">
      <c r="A15" s="4">
        <v>14</v>
      </c>
      <c r="B15" s="4" t="s">
        <v>30</v>
      </c>
      <c r="C15" s="4">
        <v>4.4000000000000004</v>
      </c>
      <c r="D15" s="4"/>
      <c r="E15" s="5">
        <v>70</v>
      </c>
      <c r="F15" s="5">
        <v>98</v>
      </c>
      <c r="G15" s="4">
        <v>2</v>
      </c>
      <c r="H15" s="4"/>
      <c r="I15" s="4"/>
      <c r="J15" s="4">
        <v>1</v>
      </c>
      <c r="K15" s="4"/>
      <c r="L15" s="4"/>
      <c r="M15" s="4"/>
      <c r="N15" s="4"/>
      <c r="O15" s="4">
        <v>7</v>
      </c>
      <c r="P15" s="4"/>
      <c r="Q15" s="4"/>
      <c r="R15" s="4">
        <v>2</v>
      </c>
      <c r="S15" s="4"/>
      <c r="T15" s="4"/>
      <c r="U15" s="4"/>
      <c r="V15" s="4"/>
      <c r="W15" s="4"/>
      <c r="X15" s="4"/>
      <c r="Y15" s="4">
        <v>5</v>
      </c>
      <c r="Z15" s="4">
        <v>1</v>
      </c>
      <c r="AA15" s="4"/>
      <c r="AB15" s="4">
        <v>2</v>
      </c>
      <c r="AC15" s="4">
        <v>37</v>
      </c>
      <c r="AD15" s="4"/>
      <c r="AE15" s="4">
        <v>41</v>
      </c>
      <c r="AF15" s="4">
        <v>1</v>
      </c>
      <c r="AG15" s="4">
        <v>33</v>
      </c>
      <c r="AH15" s="4">
        <v>4</v>
      </c>
      <c r="AI15" s="4"/>
      <c r="AJ15" s="4"/>
      <c r="AK15" s="4">
        <v>1</v>
      </c>
      <c r="AL15" s="4"/>
      <c r="AM15" s="4">
        <f t="shared" si="0"/>
        <v>305</v>
      </c>
      <c r="AN15" s="4">
        <v>4</v>
      </c>
      <c r="AO15" s="11">
        <f t="shared" si="1"/>
        <v>1.3114754098360655</v>
      </c>
    </row>
    <row r="16" spans="1:41" x14ac:dyDescent="0.25">
      <c r="A16" s="4">
        <v>15</v>
      </c>
      <c r="B16" s="4" t="s">
        <v>31</v>
      </c>
      <c r="C16" s="4">
        <v>5.2</v>
      </c>
      <c r="D16" s="4">
        <v>41</v>
      </c>
      <c r="E16" s="5">
        <v>29</v>
      </c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1</v>
      </c>
      <c r="R16" s="4"/>
      <c r="S16" s="4"/>
      <c r="T16" s="4"/>
      <c r="U16" s="4">
        <v>1</v>
      </c>
      <c r="V16" s="4"/>
      <c r="W16" s="4"/>
      <c r="X16" s="4"/>
      <c r="Y16" s="4">
        <v>1</v>
      </c>
      <c r="Z16" s="4">
        <v>1</v>
      </c>
      <c r="AA16" s="4"/>
      <c r="AB16" s="4"/>
      <c r="AC16" s="4">
        <v>3</v>
      </c>
      <c r="AD16" s="4"/>
      <c r="AE16" s="4"/>
      <c r="AF16" s="4"/>
      <c r="AG16" s="4">
        <v>96</v>
      </c>
      <c r="AH16" s="4">
        <v>6</v>
      </c>
      <c r="AI16" s="4"/>
      <c r="AJ16" s="4"/>
      <c r="AK16" s="4"/>
      <c r="AL16" s="4"/>
      <c r="AM16" s="4">
        <f t="shared" si="0"/>
        <v>179</v>
      </c>
      <c r="AN16" s="4">
        <v>10</v>
      </c>
      <c r="AO16" s="11">
        <f t="shared" si="1"/>
        <v>5.5865921787709496</v>
      </c>
    </row>
    <row r="17" spans="1:41" x14ac:dyDescent="0.25">
      <c r="A17" s="4">
        <v>16</v>
      </c>
      <c r="B17" s="7" t="s">
        <v>32</v>
      </c>
      <c r="C17" s="4">
        <v>1.5</v>
      </c>
      <c r="D17" s="4">
        <v>5</v>
      </c>
      <c r="E17" s="5"/>
      <c r="F17" s="5">
        <v>7</v>
      </c>
      <c r="G17" s="4"/>
      <c r="H17" s="4"/>
      <c r="I17" s="4"/>
      <c r="J17" s="4"/>
      <c r="K17" s="4"/>
      <c r="L17" s="4"/>
      <c r="M17" s="4">
        <v>2</v>
      </c>
      <c r="N17" s="4"/>
      <c r="O17" s="4"/>
      <c r="P17" s="4"/>
      <c r="Q17" s="4"/>
      <c r="R17" s="4"/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>
        <v>4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/>
      <c r="AM17" s="4">
        <f t="shared" si="0"/>
        <v>23</v>
      </c>
      <c r="AN17" s="4">
        <v>4</v>
      </c>
      <c r="AO17" s="15">
        <f t="shared" si="1"/>
        <v>17.391304347826086</v>
      </c>
    </row>
    <row r="18" spans="1:41" x14ac:dyDescent="0.25">
      <c r="A18" s="4">
        <v>17</v>
      </c>
      <c r="B18" s="4" t="s">
        <v>33</v>
      </c>
      <c r="C18" s="4">
        <v>3.1</v>
      </c>
      <c r="D18" s="4"/>
      <c r="E18" s="5">
        <v>11</v>
      </c>
      <c r="F18" s="5">
        <v>119</v>
      </c>
      <c r="G18" s="4">
        <v>2</v>
      </c>
      <c r="H18" s="4"/>
      <c r="I18" s="4">
        <v>2</v>
      </c>
      <c r="J18" s="4"/>
      <c r="K18" s="4">
        <v>1</v>
      </c>
      <c r="L18" s="4">
        <v>6</v>
      </c>
      <c r="M18" s="4"/>
      <c r="N18" s="4">
        <v>4</v>
      </c>
      <c r="O18" s="4"/>
      <c r="P18" s="4"/>
      <c r="Q18" s="4"/>
      <c r="R18" s="4"/>
      <c r="S18" s="4"/>
      <c r="T18" s="4">
        <v>4</v>
      </c>
      <c r="U18" s="4">
        <v>1</v>
      </c>
      <c r="V18" s="4">
        <v>1</v>
      </c>
      <c r="W18" s="4"/>
      <c r="X18" s="4"/>
      <c r="Y18" s="4">
        <v>5</v>
      </c>
      <c r="Z18" s="4">
        <v>2</v>
      </c>
      <c r="AA18" s="4"/>
      <c r="AB18" s="4">
        <v>13</v>
      </c>
      <c r="AC18" s="4">
        <v>11</v>
      </c>
      <c r="AD18" s="4">
        <v>1</v>
      </c>
      <c r="AE18" s="4"/>
      <c r="AF18" s="4"/>
      <c r="AG18" s="4">
        <v>85</v>
      </c>
      <c r="AH18" s="4">
        <v>28</v>
      </c>
      <c r="AI18" s="4">
        <v>4</v>
      </c>
      <c r="AJ18" s="4">
        <v>1</v>
      </c>
      <c r="AK18" s="4"/>
      <c r="AL18" s="4">
        <v>7</v>
      </c>
      <c r="AM18" s="4">
        <f t="shared" si="0"/>
        <v>308</v>
      </c>
      <c r="AN18" s="4">
        <v>17</v>
      </c>
      <c r="AO18" s="11">
        <f t="shared" si="1"/>
        <v>5.5194805194805197</v>
      </c>
    </row>
    <row r="19" spans="1:41" x14ac:dyDescent="0.25">
      <c r="A19" s="4">
        <v>18</v>
      </c>
      <c r="B19" s="4" t="s">
        <v>34</v>
      </c>
      <c r="C19" s="4">
        <v>3.8</v>
      </c>
      <c r="D19" s="4"/>
      <c r="E19" s="5">
        <v>2</v>
      </c>
      <c r="F19" s="5">
        <v>218</v>
      </c>
      <c r="G19" s="4">
        <v>1</v>
      </c>
      <c r="H19" s="4"/>
      <c r="I19" s="4"/>
      <c r="J19" s="4"/>
      <c r="K19" s="4">
        <v>1</v>
      </c>
      <c r="L19" s="4">
        <v>1</v>
      </c>
      <c r="M19" s="4"/>
      <c r="N19" s="4"/>
      <c r="O19" s="4"/>
      <c r="P19" s="4"/>
      <c r="Q19" s="4"/>
      <c r="R19" s="4"/>
      <c r="S19" s="4"/>
      <c r="T19" s="4"/>
      <c r="U19" s="4"/>
      <c r="V19" s="4">
        <v>3</v>
      </c>
      <c r="W19" s="4"/>
      <c r="X19" s="4"/>
      <c r="Y19" s="4">
        <v>1</v>
      </c>
      <c r="Z19" s="4"/>
      <c r="AA19" s="4"/>
      <c r="AB19" s="4">
        <v>4</v>
      </c>
      <c r="AC19" s="4">
        <v>3</v>
      </c>
      <c r="AD19" s="4">
        <v>2</v>
      </c>
      <c r="AE19" s="4"/>
      <c r="AF19" s="4"/>
      <c r="AG19" s="4">
        <v>46</v>
      </c>
      <c r="AH19" s="4">
        <v>6</v>
      </c>
      <c r="AI19" s="4">
        <v>2</v>
      </c>
      <c r="AJ19" s="4"/>
      <c r="AK19" s="4"/>
      <c r="AL19" s="4">
        <v>2</v>
      </c>
      <c r="AM19" s="4">
        <f t="shared" si="0"/>
        <v>292</v>
      </c>
      <c r="AN19" s="4">
        <v>36</v>
      </c>
      <c r="AO19" s="11">
        <f t="shared" si="1"/>
        <v>12.328767123287671</v>
      </c>
    </row>
    <row r="20" spans="1:41" x14ac:dyDescent="0.25">
      <c r="A20" s="4">
        <v>19</v>
      </c>
      <c r="B20" s="4" t="s">
        <v>35</v>
      </c>
      <c r="C20" s="4">
        <v>5</v>
      </c>
      <c r="D20" s="4"/>
      <c r="E20" s="5">
        <v>30</v>
      </c>
      <c r="F20" s="5">
        <v>23</v>
      </c>
      <c r="G20" s="4"/>
      <c r="H20" s="4"/>
      <c r="I20" s="4"/>
      <c r="J20" s="4">
        <v>2</v>
      </c>
      <c r="K20" s="4"/>
      <c r="L20" s="4"/>
      <c r="M20" s="4"/>
      <c r="N20" s="4"/>
      <c r="O20" s="4">
        <v>19</v>
      </c>
      <c r="P20" s="4"/>
      <c r="Q20" s="4"/>
      <c r="R20" s="4">
        <v>2</v>
      </c>
      <c r="S20" s="4"/>
      <c r="T20" s="4">
        <v>5</v>
      </c>
      <c r="U20" s="4">
        <v>6</v>
      </c>
      <c r="V20" s="4">
        <v>2</v>
      </c>
      <c r="W20" s="4">
        <v>1</v>
      </c>
      <c r="X20" s="4"/>
      <c r="Y20" s="4">
        <v>6</v>
      </c>
      <c r="Z20" s="4">
        <v>5</v>
      </c>
      <c r="AA20" s="4"/>
      <c r="AB20" s="4">
        <v>2</v>
      </c>
      <c r="AC20" s="4">
        <v>53</v>
      </c>
      <c r="AD20" s="4">
        <v>2</v>
      </c>
      <c r="AE20" s="4"/>
      <c r="AF20" s="4"/>
      <c r="AG20" s="4">
        <v>108</v>
      </c>
      <c r="AH20" s="4">
        <v>8</v>
      </c>
      <c r="AI20" s="4"/>
      <c r="AJ20" s="4">
        <v>6</v>
      </c>
      <c r="AK20" s="4"/>
      <c r="AL20" s="4"/>
      <c r="AM20" s="4">
        <f t="shared" si="0"/>
        <v>280</v>
      </c>
      <c r="AN20" s="4">
        <v>7</v>
      </c>
      <c r="AO20" s="11">
        <f t="shared" si="1"/>
        <v>2.5</v>
      </c>
    </row>
    <row r="21" spans="1:4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>
        <f>SUM(AM2:AM20)</f>
        <v>4862</v>
      </c>
    </row>
    <row r="22" spans="1:41" x14ac:dyDescent="0.25">
      <c r="A22" s="4"/>
      <c r="B22" s="4"/>
      <c r="C22" s="4"/>
      <c r="D22" s="4"/>
      <c r="E22" s="5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41" x14ac:dyDescent="0.25">
      <c r="A23" s="4"/>
      <c r="B23" s="4"/>
      <c r="C23" s="4"/>
      <c r="D23" s="4"/>
      <c r="E23" s="5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41" x14ac:dyDescent="0.25">
      <c r="A24" s="7" t="s">
        <v>53</v>
      </c>
      <c r="B24" s="4"/>
      <c r="C24" s="4"/>
      <c r="D24" s="4"/>
      <c r="E24" s="5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41" x14ac:dyDescent="0.25">
      <c r="A25" s="28" t="s">
        <v>54</v>
      </c>
      <c r="B25" s="28"/>
      <c r="C25" s="4"/>
      <c r="D25" s="4"/>
      <c r="E25" s="5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41" x14ac:dyDescent="0.25">
      <c r="A26" s="4"/>
      <c r="B26" s="4"/>
      <c r="C26" s="4"/>
      <c r="D26" s="4"/>
      <c r="E26" s="5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41" x14ac:dyDescent="0.25">
      <c r="A27" s="4"/>
      <c r="B27" s="4"/>
      <c r="C27" s="4"/>
      <c r="D27" s="4"/>
      <c r="E27" s="5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41" x14ac:dyDescent="0.25">
      <c r="A28" s="4"/>
      <c r="B28" s="4"/>
      <c r="C28" s="4"/>
      <c r="D28" s="4"/>
      <c r="E28" s="5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41" x14ac:dyDescent="0.25">
      <c r="A29" s="4"/>
      <c r="B29" s="4"/>
      <c r="C29" s="4"/>
      <c r="D29" s="4"/>
      <c r="E29" s="5"/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41" x14ac:dyDescent="0.25">
      <c r="A30" s="4"/>
      <c r="B30" s="4"/>
      <c r="C30" s="4"/>
      <c r="D30" s="4"/>
      <c r="E30" s="5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41" x14ac:dyDescent="0.25">
      <c r="A31" s="4"/>
      <c r="B31" s="4"/>
      <c r="C31" s="4"/>
      <c r="D31" s="4"/>
      <c r="E31" s="5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41" x14ac:dyDescent="0.25">
      <c r="A32" s="4"/>
      <c r="B32" s="4"/>
      <c r="C32" s="4"/>
      <c r="D32" s="4"/>
      <c r="E32" s="5"/>
      <c r="F32" s="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x14ac:dyDescent="0.25">
      <c r="A33" s="4"/>
      <c r="B33" s="4"/>
      <c r="C33" s="4"/>
      <c r="D33" s="4"/>
      <c r="E33" s="5"/>
      <c r="F33" s="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x14ac:dyDescent="0.25">
      <c r="A34" s="4"/>
      <c r="B34" s="4"/>
      <c r="C34" s="4"/>
      <c r="D34" s="4"/>
      <c r="E34" s="5"/>
      <c r="F34" s="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x14ac:dyDescent="0.25">
      <c r="A35" s="4"/>
      <c r="B35" s="4"/>
      <c r="C35" s="4"/>
      <c r="D35" s="4"/>
      <c r="E35" s="5"/>
      <c r="F35" s="5"/>
      <c r="AM35" s="4"/>
    </row>
    <row r="36" spans="1:39" x14ac:dyDescent="0.25">
      <c r="A36" s="4"/>
      <c r="B36" s="4"/>
      <c r="C36" s="4"/>
      <c r="D36" s="4"/>
      <c r="E36" s="5"/>
      <c r="F36" s="5"/>
      <c r="AM36" s="4"/>
    </row>
    <row r="37" spans="1:39" x14ac:dyDescent="0.25">
      <c r="A37" s="4"/>
      <c r="B37" s="4"/>
      <c r="C37" s="4"/>
      <c r="D37" s="4"/>
      <c r="E37" s="5"/>
      <c r="F37" s="5"/>
      <c r="AM37" s="4"/>
    </row>
    <row r="38" spans="1:39" x14ac:dyDescent="0.25">
      <c r="A38" s="4"/>
      <c r="B38" s="4"/>
      <c r="C38" s="4"/>
      <c r="D38" s="4"/>
      <c r="E38" s="5"/>
      <c r="F38" s="5"/>
      <c r="AM38" s="4"/>
    </row>
    <row r="39" spans="1:39" x14ac:dyDescent="0.25">
      <c r="A39" s="4"/>
      <c r="B39" s="4"/>
      <c r="C39" s="4"/>
      <c r="D39" s="4"/>
      <c r="E39" s="5"/>
      <c r="F39" s="5"/>
      <c r="AM39" s="4"/>
    </row>
    <row r="40" spans="1:39" x14ac:dyDescent="0.25">
      <c r="A40" s="4"/>
      <c r="B40" s="4"/>
      <c r="C40" s="4"/>
      <c r="D40" s="4"/>
      <c r="E40" s="5"/>
      <c r="F40" s="5"/>
      <c r="AM40" s="4"/>
    </row>
    <row r="41" spans="1:39" x14ac:dyDescent="0.25">
      <c r="A41" s="4"/>
      <c r="B41" s="4"/>
      <c r="C41" s="4"/>
      <c r="D41" s="4"/>
      <c r="E41" s="5"/>
      <c r="F41" s="5"/>
      <c r="AM41" s="4"/>
    </row>
    <row r="42" spans="1:39" x14ac:dyDescent="0.25">
      <c r="A42" s="4"/>
      <c r="B42" s="4"/>
      <c r="C42" s="4"/>
      <c r="D42" s="4"/>
      <c r="E42" s="5"/>
      <c r="F42" s="5"/>
      <c r="AM42" s="4"/>
    </row>
    <row r="43" spans="1:39" x14ac:dyDescent="0.25">
      <c r="A43" s="4"/>
      <c r="B43" s="4"/>
      <c r="C43" s="4"/>
      <c r="D43" s="4"/>
      <c r="E43" s="5"/>
      <c r="F43" s="5"/>
      <c r="AM43" s="4"/>
    </row>
    <row r="44" spans="1:39" x14ac:dyDescent="0.25">
      <c r="A44" s="4"/>
      <c r="B44" s="4"/>
      <c r="C44" s="4"/>
      <c r="D44" s="4"/>
      <c r="E44" s="5"/>
      <c r="F44" s="5"/>
      <c r="AM44" s="4"/>
    </row>
    <row r="45" spans="1:39" x14ac:dyDescent="0.25">
      <c r="A45" s="4"/>
      <c r="B45" s="4"/>
      <c r="C45" s="4"/>
      <c r="D45" s="4"/>
      <c r="E45" s="5"/>
      <c r="F45" s="5"/>
      <c r="AM45" s="4"/>
    </row>
    <row r="46" spans="1:39" x14ac:dyDescent="0.25">
      <c r="A46" s="4"/>
      <c r="B46" s="4"/>
      <c r="C46" s="4"/>
      <c r="D46" s="4"/>
      <c r="E46" s="5"/>
      <c r="F46" s="5"/>
      <c r="AM46" s="4"/>
    </row>
    <row r="47" spans="1:39" x14ac:dyDescent="0.25">
      <c r="A47" s="4"/>
      <c r="B47" s="4"/>
      <c r="C47" s="4"/>
      <c r="D47" s="4"/>
      <c r="E47" s="5"/>
      <c r="F47" s="5"/>
      <c r="AM47" s="4"/>
    </row>
    <row r="48" spans="1:39" x14ac:dyDescent="0.25">
      <c r="A48" s="4"/>
      <c r="B48" s="4"/>
      <c r="C48" s="4"/>
      <c r="D48" s="4"/>
      <c r="E48" s="5"/>
      <c r="F48" s="5"/>
      <c r="AM48" s="4"/>
    </row>
    <row r="49" spans="1:39" x14ac:dyDescent="0.25">
      <c r="A49" s="4"/>
      <c r="B49" s="4"/>
      <c r="C49" s="4"/>
      <c r="D49" s="4"/>
      <c r="E49" s="5"/>
      <c r="F49" s="5"/>
      <c r="AM49" s="4"/>
    </row>
    <row r="50" spans="1:39" x14ac:dyDescent="0.25">
      <c r="A50" s="4"/>
      <c r="B50" s="4"/>
      <c r="C50" s="4"/>
      <c r="D50" s="4"/>
      <c r="E50" s="5"/>
      <c r="F50" s="5"/>
    </row>
    <row r="51" spans="1:39" x14ac:dyDescent="0.25">
      <c r="A51" s="4"/>
      <c r="B51" s="4"/>
      <c r="C51" s="4"/>
      <c r="D51" s="4"/>
      <c r="E51" s="5"/>
      <c r="F51" s="5"/>
    </row>
    <row r="52" spans="1:39" x14ac:dyDescent="0.25">
      <c r="A52" s="4"/>
      <c r="B52" s="4"/>
      <c r="C52" s="4"/>
      <c r="D52" s="4"/>
      <c r="E52" s="5"/>
      <c r="F52" s="5"/>
      <c r="G52" s="5"/>
      <c r="H52" s="5"/>
      <c r="I52" s="5"/>
      <c r="J52" s="5"/>
      <c r="L52" s="5"/>
      <c r="M52" s="5"/>
    </row>
    <row r="53" spans="1:39" x14ac:dyDescent="0.25">
      <c r="A53" s="4"/>
      <c r="B53" s="4"/>
      <c r="C53" s="4"/>
      <c r="D53" s="4"/>
      <c r="E53" s="5"/>
      <c r="F53" s="5"/>
      <c r="G53" s="5"/>
      <c r="H53" s="5"/>
      <c r="I53" s="5"/>
      <c r="J53" s="5"/>
      <c r="L53" s="5"/>
    </row>
    <row r="54" spans="1:39" x14ac:dyDescent="0.25">
      <c r="A54" s="4"/>
      <c r="B54" s="4"/>
      <c r="C54" s="4"/>
      <c r="D54" s="4"/>
      <c r="E54" s="5"/>
      <c r="F54" s="5"/>
      <c r="G54" s="5"/>
      <c r="H54" s="5"/>
      <c r="I54" s="5"/>
      <c r="J54" s="5"/>
    </row>
    <row r="55" spans="1:39" x14ac:dyDescent="0.25">
      <c r="A55" s="4"/>
      <c r="B55" s="4"/>
      <c r="C55" s="4"/>
      <c r="D55" s="4"/>
      <c r="E55" s="5"/>
      <c r="F55" s="5"/>
    </row>
    <row r="56" spans="1:39" x14ac:dyDescent="0.25">
      <c r="A56" s="4"/>
      <c r="B56" s="4"/>
      <c r="C56" s="4"/>
      <c r="D56" s="4"/>
      <c r="E56" s="5"/>
      <c r="F56" s="5"/>
    </row>
    <row r="57" spans="1:39" x14ac:dyDescent="0.25">
      <c r="A57" s="4"/>
      <c r="B57" s="4"/>
      <c r="C57" s="4"/>
      <c r="D57" s="4"/>
      <c r="E57" s="5"/>
      <c r="F57" s="5"/>
      <c r="G57" s="5"/>
      <c r="H57" s="5"/>
      <c r="I57" s="5"/>
      <c r="J57" s="5"/>
    </row>
    <row r="58" spans="1:39" x14ac:dyDescent="0.25">
      <c r="A58" s="4"/>
      <c r="B58" s="4"/>
      <c r="C58" s="4"/>
      <c r="D58" s="4"/>
      <c r="E58" s="5"/>
      <c r="F58" s="5"/>
      <c r="G58" s="5"/>
      <c r="H58" s="5"/>
      <c r="I58" s="5"/>
      <c r="J58" s="5"/>
    </row>
    <row r="59" spans="1:39" x14ac:dyDescent="0.25">
      <c r="A59" s="4"/>
      <c r="B59" s="4"/>
      <c r="C59" s="4"/>
      <c r="D59" s="4"/>
      <c r="E59" s="5"/>
      <c r="F59" s="5"/>
      <c r="G59" s="5"/>
      <c r="H59" s="5"/>
      <c r="I59" s="5"/>
      <c r="J59" s="5"/>
      <c r="L59" s="5"/>
    </row>
    <row r="60" spans="1:39" x14ac:dyDescent="0.25">
      <c r="A60" s="4"/>
      <c r="B60" s="4"/>
      <c r="C60" s="4"/>
      <c r="D60" s="4"/>
      <c r="E60" s="5"/>
      <c r="F60" s="5"/>
    </row>
    <row r="61" spans="1:39" x14ac:dyDescent="0.25">
      <c r="A61" s="4"/>
      <c r="B61" s="4"/>
      <c r="C61" s="4"/>
      <c r="D61" s="4"/>
      <c r="E61" s="5"/>
      <c r="F61" s="5"/>
      <c r="G61" s="5"/>
      <c r="H61" s="5"/>
      <c r="I61" s="5"/>
      <c r="J61" s="5"/>
      <c r="L61" s="5"/>
    </row>
    <row r="62" spans="1:39" x14ac:dyDescent="0.25">
      <c r="A62" s="4"/>
      <c r="B62" s="4"/>
      <c r="C62" s="4"/>
      <c r="D62" s="4"/>
      <c r="E62" s="5"/>
      <c r="F62" s="5"/>
      <c r="G62" s="5"/>
      <c r="H62" s="5"/>
      <c r="I62" s="5"/>
      <c r="J62" s="5"/>
    </row>
    <row r="63" spans="1:39" x14ac:dyDescent="0.25">
      <c r="A63" s="4"/>
      <c r="B63" s="4"/>
      <c r="C63" s="4"/>
      <c r="D63" s="4"/>
      <c r="E63" s="5"/>
      <c r="F63" s="5"/>
      <c r="G63" s="5"/>
      <c r="H63" s="5"/>
      <c r="I63" s="5"/>
      <c r="J63" s="5"/>
      <c r="L63" s="5"/>
    </row>
    <row r="64" spans="1:39" x14ac:dyDescent="0.25">
      <c r="A64" s="4"/>
      <c r="B64" s="4"/>
      <c r="C64" s="4"/>
      <c r="D64" s="4"/>
      <c r="E64" s="5"/>
      <c r="F64" s="5"/>
      <c r="G64" s="5"/>
      <c r="H64" s="5"/>
      <c r="I64" s="5"/>
      <c r="J64" s="5"/>
    </row>
    <row r="65" spans="1:13" x14ac:dyDescent="0.25">
      <c r="A65" s="4"/>
      <c r="B65" s="4"/>
      <c r="C65" s="4"/>
      <c r="D65" s="4"/>
      <c r="E65" s="5"/>
      <c r="F65" s="5"/>
      <c r="G65" s="5"/>
      <c r="H65" s="5"/>
      <c r="I65" s="5"/>
      <c r="J65" s="5"/>
      <c r="L65" s="5"/>
      <c r="M65" s="5"/>
    </row>
  </sheetData>
  <mergeCells count="1"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350F-CCF2-4032-B087-DD0919FEE1DC}">
  <dimension ref="A1:AK65"/>
  <sheetViews>
    <sheetView workbookViewId="0">
      <selection activeCell="A13" sqref="A13:XFD20"/>
    </sheetView>
  </sheetViews>
  <sheetFormatPr baseColWidth="10" defaultRowHeight="15" x14ac:dyDescent="0.25"/>
  <cols>
    <col min="3" max="3" width="17" bestFit="1" customWidth="1"/>
    <col min="4" max="4" width="20.7109375" bestFit="1" customWidth="1"/>
    <col min="5" max="5" width="17.5703125" bestFit="1" customWidth="1"/>
    <col min="6" max="6" width="19.42578125" bestFit="1" customWidth="1"/>
    <col min="7" max="7" width="14.7109375" bestFit="1" customWidth="1"/>
    <col min="8" max="8" width="14.140625" bestFit="1" customWidth="1"/>
    <col min="9" max="9" width="17.7109375" bestFit="1" customWidth="1"/>
    <col min="10" max="10" width="19.140625" bestFit="1" customWidth="1"/>
    <col min="11" max="11" width="26.7109375" bestFit="1" customWidth="1"/>
    <col min="12" max="12" width="13.140625" bestFit="1" customWidth="1"/>
    <col min="13" max="13" width="20" bestFit="1" customWidth="1"/>
    <col min="14" max="14" width="18" bestFit="1" customWidth="1"/>
    <col min="15" max="15" width="13.28515625" bestFit="1" customWidth="1"/>
    <col min="16" max="16" width="15.85546875" bestFit="1" customWidth="1"/>
    <col min="17" max="17" width="22.28515625" bestFit="1" customWidth="1"/>
    <col min="18" max="18" width="18.7109375" bestFit="1" customWidth="1"/>
    <col min="19" max="19" width="21.42578125" bestFit="1" customWidth="1"/>
    <col min="20" max="20" width="22.7109375" bestFit="1" customWidth="1"/>
    <col min="21" max="21" width="22" bestFit="1" customWidth="1"/>
    <col min="22" max="23" width="19" bestFit="1" customWidth="1"/>
    <col min="24" max="24" width="18.85546875" bestFit="1" customWidth="1"/>
    <col min="25" max="25" width="21" bestFit="1" customWidth="1"/>
    <col min="26" max="26" width="14.140625" bestFit="1" customWidth="1"/>
    <col min="27" max="27" width="26.7109375" bestFit="1" customWidth="1"/>
    <col min="28" max="28" width="27.140625" bestFit="1" customWidth="1"/>
    <col min="29" max="29" width="24" bestFit="1" customWidth="1"/>
    <col min="30" max="30" width="24.85546875" bestFit="1" customWidth="1"/>
    <col min="31" max="31" width="12.85546875" bestFit="1" customWidth="1"/>
    <col min="32" max="32" width="17.42578125" bestFit="1" customWidth="1"/>
    <col min="33" max="33" width="15.7109375" bestFit="1" customWidth="1"/>
    <col min="34" max="34" width="15.5703125" bestFit="1" customWidth="1"/>
    <col min="35" max="35" width="22.42578125" bestFit="1" customWidth="1"/>
    <col min="36" max="36" width="20.7109375" bestFit="1" customWidth="1"/>
    <col min="37" max="37" width="20.5703125" bestFit="1" customWidth="1"/>
  </cols>
  <sheetData>
    <row r="1" spans="1:37" x14ac:dyDescent="0.25">
      <c r="A1" s="1" t="s">
        <v>152</v>
      </c>
      <c r="B1" s="1" t="s">
        <v>153</v>
      </c>
      <c r="C1" s="4" t="s">
        <v>40</v>
      </c>
      <c r="D1" s="4" t="s">
        <v>0</v>
      </c>
      <c r="E1" s="4" t="s">
        <v>1</v>
      </c>
      <c r="F1" s="4" t="s">
        <v>2</v>
      </c>
      <c r="G1" s="4" t="s">
        <v>50</v>
      </c>
      <c r="H1" s="4" t="s">
        <v>46</v>
      </c>
      <c r="I1" s="4" t="s">
        <v>36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7</v>
      </c>
      <c r="O1" s="4" t="s">
        <v>8</v>
      </c>
      <c r="P1" s="4" t="s">
        <v>44</v>
      </c>
      <c r="Q1" s="4" t="s">
        <v>9</v>
      </c>
      <c r="R1" s="4" t="s">
        <v>47</v>
      </c>
      <c r="S1" s="4" t="s">
        <v>10</v>
      </c>
      <c r="T1" s="4" t="s">
        <v>11</v>
      </c>
      <c r="U1" s="4" t="s">
        <v>41</v>
      </c>
      <c r="V1" s="4" t="s">
        <v>52</v>
      </c>
      <c r="W1" s="4" t="s">
        <v>51</v>
      </c>
      <c r="X1" s="4" t="s">
        <v>137</v>
      </c>
      <c r="Y1" s="4" t="s">
        <v>12</v>
      </c>
      <c r="Z1" s="4" t="s">
        <v>48</v>
      </c>
      <c r="AA1" s="4" t="s">
        <v>37</v>
      </c>
      <c r="AB1" s="4" t="s">
        <v>38</v>
      </c>
      <c r="AC1" s="4" t="s">
        <v>39</v>
      </c>
      <c r="AD1" s="4" t="s">
        <v>45</v>
      </c>
      <c r="AE1" s="4" t="s">
        <v>49</v>
      </c>
      <c r="AF1" s="4" t="s">
        <v>13</v>
      </c>
      <c r="AG1" s="4" t="s">
        <v>14</v>
      </c>
      <c r="AH1" s="4" t="s">
        <v>15</v>
      </c>
      <c r="AI1" s="4" t="s">
        <v>43</v>
      </c>
      <c r="AJ1" s="4" t="s">
        <v>42</v>
      </c>
      <c r="AK1" s="4" t="s">
        <v>94</v>
      </c>
    </row>
    <row r="2" spans="1:37" x14ac:dyDescent="0.25">
      <c r="A2" s="4">
        <v>1</v>
      </c>
      <c r="B2" s="4" t="s">
        <v>17</v>
      </c>
      <c r="C2" s="9">
        <v>0</v>
      </c>
      <c r="D2" s="9">
        <v>15</v>
      </c>
      <c r="E2" s="9">
        <v>40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5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5</v>
      </c>
      <c r="Y2" s="9">
        <v>5</v>
      </c>
      <c r="Z2" s="9">
        <v>0</v>
      </c>
      <c r="AA2" s="9">
        <v>15</v>
      </c>
      <c r="AB2" s="9">
        <v>0</v>
      </c>
      <c r="AC2" s="9">
        <v>0</v>
      </c>
      <c r="AD2" s="9">
        <v>10</v>
      </c>
      <c r="AE2" s="9">
        <v>0</v>
      </c>
      <c r="AF2" s="9">
        <v>0</v>
      </c>
      <c r="AG2" s="9">
        <v>0</v>
      </c>
      <c r="AH2" s="9">
        <v>0</v>
      </c>
      <c r="AI2" s="9">
        <v>0</v>
      </c>
      <c r="AJ2" s="9">
        <v>0</v>
      </c>
      <c r="AK2" s="9">
        <v>5</v>
      </c>
    </row>
    <row r="3" spans="1:37" x14ac:dyDescent="0.25">
      <c r="A3" s="4">
        <v>2</v>
      </c>
      <c r="B3" s="4" t="s">
        <v>18</v>
      </c>
      <c r="C3" s="9">
        <v>0</v>
      </c>
      <c r="D3" s="9">
        <v>9.1482649842271293</v>
      </c>
      <c r="E3" s="9">
        <v>2.5236593059936907</v>
      </c>
      <c r="F3" s="9">
        <v>0.31545741324921134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0.31545741324921134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0.63091482649842268</v>
      </c>
      <c r="AB3" s="9">
        <v>0</v>
      </c>
      <c r="AC3" s="9">
        <v>0</v>
      </c>
      <c r="AD3" s="9">
        <v>0</v>
      </c>
      <c r="AE3" s="9">
        <v>0</v>
      </c>
      <c r="AF3" s="9">
        <v>86.435331230283907</v>
      </c>
      <c r="AG3" s="9">
        <v>0.63091482649842268</v>
      </c>
      <c r="AH3" s="9">
        <v>0</v>
      </c>
      <c r="AI3" s="9">
        <v>0</v>
      </c>
      <c r="AJ3" s="9">
        <v>0</v>
      </c>
      <c r="AK3" s="9">
        <v>0</v>
      </c>
    </row>
    <row r="4" spans="1:37" x14ac:dyDescent="0.25">
      <c r="A4" s="4">
        <v>3</v>
      </c>
      <c r="B4" s="4" t="s">
        <v>19</v>
      </c>
      <c r="C4" s="9">
        <v>0</v>
      </c>
      <c r="D4" s="9">
        <v>24.104234527687296</v>
      </c>
      <c r="E4" s="9">
        <v>17.915309446254071</v>
      </c>
      <c r="F4" s="9">
        <v>0</v>
      </c>
      <c r="G4" s="9">
        <v>0</v>
      </c>
      <c r="H4" s="9">
        <v>0.32573289902280128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1.3029315960912051</v>
      </c>
      <c r="R4" s="9">
        <v>0.32573289902280128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0.65146579804560256</v>
      </c>
      <c r="Z4" s="9">
        <v>0</v>
      </c>
      <c r="AA4" s="9">
        <v>0</v>
      </c>
      <c r="AB4" s="9">
        <v>0.32573289902280128</v>
      </c>
      <c r="AC4" s="9">
        <v>0</v>
      </c>
      <c r="AD4" s="9">
        <v>1.9543973941368078</v>
      </c>
      <c r="AE4" s="9">
        <v>0</v>
      </c>
      <c r="AF4" s="9">
        <v>51.791530944625407</v>
      </c>
      <c r="AG4" s="9">
        <v>0.32573289902280128</v>
      </c>
      <c r="AH4" s="9">
        <v>0</v>
      </c>
      <c r="AI4" s="9">
        <v>0</v>
      </c>
      <c r="AJ4" s="9">
        <v>0</v>
      </c>
      <c r="AK4" s="9">
        <v>0.9771986970684039</v>
      </c>
    </row>
    <row r="5" spans="1:37" x14ac:dyDescent="0.25">
      <c r="A5" s="4">
        <v>4</v>
      </c>
      <c r="B5" s="4" t="s">
        <v>20</v>
      </c>
      <c r="C5" s="9">
        <v>0</v>
      </c>
      <c r="D5" s="9">
        <v>20.394736842105264</v>
      </c>
      <c r="E5" s="9">
        <v>12.171052631578947</v>
      </c>
      <c r="F5" s="9">
        <v>0</v>
      </c>
      <c r="G5" s="9">
        <v>0</v>
      </c>
      <c r="H5" s="9">
        <v>0</v>
      </c>
      <c r="I5" s="9">
        <v>0.65789473684210531</v>
      </c>
      <c r="J5" s="9">
        <v>0</v>
      </c>
      <c r="K5" s="9">
        <v>0.32894736842105265</v>
      </c>
      <c r="L5" s="9">
        <v>0</v>
      </c>
      <c r="M5" s="9">
        <v>0</v>
      </c>
      <c r="N5" s="9">
        <v>10.526315789473685</v>
      </c>
      <c r="O5" s="9">
        <v>0</v>
      </c>
      <c r="P5" s="9">
        <v>0.32894736842105265</v>
      </c>
      <c r="Q5" s="9">
        <v>1.9736842105263157</v>
      </c>
      <c r="R5" s="9">
        <v>0</v>
      </c>
      <c r="S5" s="9">
        <v>0.32894736842105265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3.9473684210526314</v>
      </c>
      <c r="Z5" s="9">
        <v>0</v>
      </c>
      <c r="AA5" s="9">
        <v>0.65789473684210531</v>
      </c>
      <c r="AB5" s="9">
        <v>1.3157894736842106</v>
      </c>
      <c r="AC5" s="9">
        <v>0</v>
      </c>
      <c r="AD5" s="9">
        <v>0</v>
      </c>
      <c r="AE5" s="9">
        <v>0</v>
      </c>
      <c r="AF5" s="9">
        <v>39.473684210526315</v>
      </c>
      <c r="AG5" s="9">
        <v>6.9078947368421053</v>
      </c>
      <c r="AH5" s="9">
        <v>0</v>
      </c>
      <c r="AI5" s="9">
        <v>0</v>
      </c>
      <c r="AJ5" s="9">
        <v>0</v>
      </c>
      <c r="AK5" s="9">
        <v>0.98684210526315785</v>
      </c>
    </row>
    <row r="6" spans="1:37" x14ac:dyDescent="0.25">
      <c r="A6" s="4">
        <v>5</v>
      </c>
      <c r="B6" s="4" t="s">
        <v>21</v>
      </c>
      <c r="C6" s="9">
        <v>0</v>
      </c>
      <c r="D6" s="9">
        <v>33.333333333333336</v>
      </c>
      <c r="E6" s="9">
        <v>10.069444444444445</v>
      </c>
      <c r="F6" s="9">
        <v>0.34722222222222221</v>
      </c>
      <c r="G6" s="9">
        <v>0.34722222222222221</v>
      </c>
      <c r="H6" s="9">
        <v>1.0416666666666667</v>
      </c>
      <c r="I6" s="9">
        <v>5.208333333333333</v>
      </c>
      <c r="J6" s="9">
        <v>0</v>
      </c>
      <c r="K6" s="9">
        <v>0</v>
      </c>
      <c r="L6" s="9">
        <v>1.3888888888888888</v>
      </c>
      <c r="M6" s="9">
        <v>0</v>
      </c>
      <c r="N6" s="9">
        <v>15.277777777777779</v>
      </c>
      <c r="O6" s="9">
        <v>0.34722222222222221</v>
      </c>
      <c r="P6" s="9">
        <v>0</v>
      </c>
      <c r="Q6" s="9">
        <v>3.125</v>
      </c>
      <c r="R6" s="9">
        <v>0</v>
      </c>
      <c r="S6" s="9">
        <v>0</v>
      </c>
      <c r="T6" s="9">
        <v>0</v>
      </c>
      <c r="U6" s="9">
        <v>1.0416666666666667</v>
      </c>
      <c r="V6" s="9">
        <v>0</v>
      </c>
      <c r="W6" s="9">
        <v>0</v>
      </c>
      <c r="X6" s="9">
        <v>0</v>
      </c>
      <c r="Y6" s="9">
        <v>6.5972222222222223</v>
      </c>
      <c r="Z6" s="9">
        <v>0</v>
      </c>
      <c r="AA6" s="9">
        <v>0.34722222222222221</v>
      </c>
      <c r="AB6" s="9">
        <v>5.9027777777777777</v>
      </c>
      <c r="AC6" s="9">
        <v>0.34722222222222221</v>
      </c>
      <c r="AD6" s="9">
        <v>0</v>
      </c>
      <c r="AE6" s="9">
        <v>0</v>
      </c>
      <c r="AF6" s="9">
        <v>6.9444444444444446</v>
      </c>
      <c r="AG6" s="9">
        <v>5.5555555555555554</v>
      </c>
      <c r="AH6" s="9">
        <v>0</v>
      </c>
      <c r="AI6" s="9">
        <v>0</v>
      </c>
      <c r="AJ6" s="9">
        <v>0</v>
      </c>
      <c r="AK6" s="9">
        <v>2.7777777777777777</v>
      </c>
    </row>
    <row r="7" spans="1:37" x14ac:dyDescent="0.25">
      <c r="A7" s="4">
        <v>6</v>
      </c>
      <c r="B7" s="4" t="s">
        <v>22</v>
      </c>
      <c r="C7" s="9">
        <v>0</v>
      </c>
      <c r="D7" s="9">
        <v>12.871287128712872</v>
      </c>
      <c r="E7" s="9">
        <v>36.303630363036305</v>
      </c>
      <c r="F7" s="9">
        <v>2.3102310231023102</v>
      </c>
      <c r="G7" s="9">
        <v>0</v>
      </c>
      <c r="H7" s="9">
        <v>0.33003300330033003</v>
      </c>
      <c r="I7" s="9">
        <v>0</v>
      </c>
      <c r="J7" s="9">
        <v>0.66006600660066006</v>
      </c>
      <c r="K7" s="9">
        <v>1.6501650165016502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0.33003300330033003</v>
      </c>
      <c r="R7" s="9">
        <v>0</v>
      </c>
      <c r="S7" s="9">
        <v>1.3201320132013201</v>
      </c>
      <c r="T7" s="9">
        <v>0.33003300330033003</v>
      </c>
      <c r="U7" s="9">
        <v>0</v>
      </c>
      <c r="V7" s="9">
        <v>0</v>
      </c>
      <c r="W7" s="9">
        <v>0</v>
      </c>
      <c r="X7" s="9">
        <v>0</v>
      </c>
      <c r="Y7" s="9">
        <v>3.6303630363036303</v>
      </c>
      <c r="Z7" s="9">
        <v>0</v>
      </c>
      <c r="AA7" s="9">
        <v>1.9801980198019802</v>
      </c>
      <c r="AB7" s="9">
        <v>0.99009900990099009</v>
      </c>
      <c r="AC7" s="9">
        <v>0.66006600660066006</v>
      </c>
      <c r="AD7" s="9">
        <v>0.66006600660066006</v>
      </c>
      <c r="AE7" s="9">
        <v>0.33003300330033003</v>
      </c>
      <c r="AF7" s="9">
        <v>25.412541254125411</v>
      </c>
      <c r="AG7" s="9">
        <v>8.9108910891089117</v>
      </c>
      <c r="AH7" s="9">
        <v>0.66006600660066006</v>
      </c>
      <c r="AI7" s="9">
        <v>0</v>
      </c>
      <c r="AJ7" s="9">
        <v>0</v>
      </c>
      <c r="AK7" s="9">
        <v>0.66006600660066006</v>
      </c>
    </row>
    <row r="8" spans="1:37" x14ac:dyDescent="0.25">
      <c r="A8" s="4">
        <v>7</v>
      </c>
      <c r="B8" s="4" t="s">
        <v>23</v>
      </c>
      <c r="C8" s="9">
        <v>0</v>
      </c>
      <c r="D8" s="9">
        <v>8.9700996677740861</v>
      </c>
      <c r="E8" s="9">
        <v>27.574750830564785</v>
      </c>
      <c r="F8" s="9">
        <v>0</v>
      </c>
      <c r="G8" s="9">
        <v>0</v>
      </c>
      <c r="H8" s="9">
        <v>0</v>
      </c>
      <c r="I8" s="9">
        <v>0.66445182724252494</v>
      </c>
      <c r="J8" s="9">
        <v>0.66445182724252494</v>
      </c>
      <c r="K8" s="9">
        <v>0.33222591362126247</v>
      </c>
      <c r="L8" s="9">
        <v>0</v>
      </c>
      <c r="M8" s="9">
        <v>0</v>
      </c>
      <c r="N8" s="9">
        <v>10.963455149501661</v>
      </c>
      <c r="O8" s="9">
        <v>0</v>
      </c>
      <c r="P8" s="9">
        <v>0</v>
      </c>
      <c r="Q8" s="9">
        <v>0.99667774086378735</v>
      </c>
      <c r="R8" s="9">
        <v>0</v>
      </c>
      <c r="S8" s="9">
        <v>0.66445182724252494</v>
      </c>
      <c r="T8" s="9">
        <v>0.33222591362126247</v>
      </c>
      <c r="U8" s="9">
        <v>0</v>
      </c>
      <c r="V8" s="9">
        <v>0</v>
      </c>
      <c r="W8" s="9">
        <v>0</v>
      </c>
      <c r="X8" s="9">
        <v>0</v>
      </c>
      <c r="Y8" s="9">
        <v>3.9867109634551494</v>
      </c>
      <c r="Z8" s="9">
        <v>0</v>
      </c>
      <c r="AA8" s="9">
        <v>1.3289036544850499</v>
      </c>
      <c r="AB8" s="9">
        <v>2.6578073089700998</v>
      </c>
      <c r="AC8" s="9">
        <v>1.3289036544850499</v>
      </c>
      <c r="AD8" s="9">
        <v>0</v>
      </c>
      <c r="AE8" s="9">
        <v>0</v>
      </c>
      <c r="AF8" s="9">
        <v>27.906976744186046</v>
      </c>
      <c r="AG8" s="9">
        <v>9.3023255813953494</v>
      </c>
      <c r="AH8" s="9">
        <v>0.66445182724252494</v>
      </c>
      <c r="AI8" s="9">
        <v>0</v>
      </c>
      <c r="AJ8" s="9">
        <v>0.33222591362126247</v>
      </c>
      <c r="AK8" s="9">
        <v>1.3289036544850499</v>
      </c>
    </row>
    <row r="9" spans="1:37" x14ac:dyDescent="0.25">
      <c r="A9" s="4">
        <v>8</v>
      </c>
      <c r="B9" s="4" t="s">
        <v>24</v>
      </c>
      <c r="C9" s="9">
        <v>0</v>
      </c>
      <c r="D9" s="9">
        <v>2.7777777777777777</v>
      </c>
      <c r="E9" s="9">
        <v>14.583333333333334</v>
      </c>
      <c r="F9" s="9">
        <v>0.34722222222222221</v>
      </c>
      <c r="G9" s="9">
        <v>0</v>
      </c>
      <c r="H9" s="9">
        <v>0</v>
      </c>
      <c r="I9" s="9">
        <v>0</v>
      </c>
      <c r="J9" s="9">
        <v>0.34722222222222221</v>
      </c>
      <c r="K9" s="9">
        <v>2.0833333333333335</v>
      </c>
      <c r="L9" s="9">
        <v>0</v>
      </c>
      <c r="M9" s="9">
        <v>0.69444444444444442</v>
      </c>
      <c r="N9" s="9">
        <v>2.7777777777777777</v>
      </c>
      <c r="O9" s="9">
        <v>0</v>
      </c>
      <c r="P9" s="9">
        <v>0.34722222222222221</v>
      </c>
      <c r="Q9" s="9">
        <v>0</v>
      </c>
      <c r="R9" s="9">
        <v>0</v>
      </c>
      <c r="S9" s="9">
        <v>1.7361111111111112</v>
      </c>
      <c r="T9" s="9">
        <v>1.0416666666666667</v>
      </c>
      <c r="U9" s="9">
        <v>1.7361111111111112</v>
      </c>
      <c r="V9" s="9">
        <v>0</v>
      </c>
      <c r="W9" s="9">
        <v>0.34722222222222221</v>
      </c>
      <c r="X9" s="9">
        <v>0</v>
      </c>
      <c r="Y9" s="9">
        <v>2.4305555555555554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55.902777777777779</v>
      </c>
      <c r="AG9" s="9">
        <v>10.069444444444445</v>
      </c>
      <c r="AH9" s="9">
        <v>0.69444444444444442</v>
      </c>
      <c r="AI9" s="9">
        <v>0</v>
      </c>
      <c r="AJ9" s="9">
        <v>0</v>
      </c>
      <c r="AK9" s="9">
        <v>2.0833333333333335</v>
      </c>
    </row>
    <row r="10" spans="1:37" x14ac:dyDescent="0.25">
      <c r="A10" s="4">
        <v>9</v>
      </c>
      <c r="B10" s="4" t="s">
        <v>25</v>
      </c>
      <c r="C10" s="9">
        <v>0</v>
      </c>
      <c r="D10" s="9">
        <v>12.78688524590164</v>
      </c>
      <c r="E10" s="9">
        <v>14.098360655737705</v>
      </c>
      <c r="F10" s="9">
        <v>0</v>
      </c>
      <c r="G10" s="9">
        <v>0</v>
      </c>
      <c r="H10" s="9">
        <v>0</v>
      </c>
      <c r="I10" s="9">
        <v>0.32786885245901637</v>
      </c>
      <c r="J10" s="9">
        <v>0</v>
      </c>
      <c r="K10" s="9">
        <v>0.98360655737704916</v>
      </c>
      <c r="L10" s="9">
        <v>0</v>
      </c>
      <c r="M10" s="9">
        <v>0</v>
      </c>
      <c r="N10" s="9">
        <v>0.98360655737704916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0.98360655737704916</v>
      </c>
      <c r="Y10" s="9">
        <v>0.65573770491803274</v>
      </c>
      <c r="Z10" s="9">
        <v>0</v>
      </c>
      <c r="AA10" s="9">
        <v>1.639344262295082</v>
      </c>
      <c r="AB10" s="9">
        <v>0.65573770491803274</v>
      </c>
      <c r="AC10" s="9">
        <v>0.65573770491803274</v>
      </c>
      <c r="AD10" s="9">
        <v>0</v>
      </c>
      <c r="AE10" s="9">
        <v>0</v>
      </c>
      <c r="AF10" s="9">
        <v>60.327868852459019</v>
      </c>
      <c r="AG10" s="9">
        <v>3.9344262295081966</v>
      </c>
      <c r="AH10" s="9">
        <v>0</v>
      </c>
      <c r="AI10" s="9">
        <v>0</v>
      </c>
      <c r="AJ10" s="9">
        <v>0</v>
      </c>
      <c r="AK10" s="9">
        <v>1.9672131147540983</v>
      </c>
    </row>
    <row r="11" spans="1:37" x14ac:dyDescent="0.25">
      <c r="A11" s="4">
        <v>10</v>
      </c>
      <c r="B11" s="4" t="s">
        <v>26</v>
      </c>
      <c r="C11" s="9">
        <v>0</v>
      </c>
      <c r="D11" s="9">
        <v>18.566775244299674</v>
      </c>
      <c r="E11" s="9">
        <v>12.703583061889251</v>
      </c>
      <c r="F11" s="9">
        <v>0.9771986970684039</v>
      </c>
      <c r="G11" s="9">
        <v>0</v>
      </c>
      <c r="H11" s="9">
        <v>0.65146579804560256</v>
      </c>
      <c r="I11" s="9">
        <v>5.8631921824104234</v>
      </c>
      <c r="J11" s="9">
        <v>0</v>
      </c>
      <c r="K11" s="9">
        <v>0.65146579804560256</v>
      </c>
      <c r="L11" s="9">
        <v>0.65146579804560256</v>
      </c>
      <c r="M11" s="9">
        <v>0</v>
      </c>
      <c r="N11" s="9">
        <v>20.195439739413679</v>
      </c>
      <c r="O11" s="9">
        <v>0</v>
      </c>
      <c r="P11" s="9">
        <v>0</v>
      </c>
      <c r="Q11" s="9">
        <v>3.2573289902280131</v>
      </c>
      <c r="R11" s="9">
        <v>0</v>
      </c>
      <c r="S11" s="9">
        <v>0.9771986970684039</v>
      </c>
      <c r="T11" s="9">
        <v>2.2801302931596092</v>
      </c>
      <c r="U11" s="9">
        <v>0</v>
      </c>
      <c r="V11" s="9">
        <v>0</v>
      </c>
      <c r="W11" s="9">
        <v>0</v>
      </c>
      <c r="X11" s="9">
        <v>2.2801302931596092</v>
      </c>
      <c r="Y11" s="9">
        <v>4.5602605863192185</v>
      </c>
      <c r="Z11" s="9">
        <v>0.65146579804560256</v>
      </c>
      <c r="AA11" s="9">
        <v>2.2801302931596092</v>
      </c>
      <c r="AB11" s="9">
        <v>8.4690553745928341</v>
      </c>
      <c r="AC11" s="9">
        <v>2.2801302931596092</v>
      </c>
      <c r="AD11" s="9">
        <v>0</v>
      </c>
      <c r="AE11" s="9">
        <v>0.32573289902280128</v>
      </c>
      <c r="AF11" s="9">
        <v>5.2117263843648205</v>
      </c>
      <c r="AG11" s="9">
        <v>5.5374592833876219</v>
      </c>
      <c r="AH11" s="9">
        <v>0</v>
      </c>
      <c r="AI11" s="9">
        <v>0</v>
      </c>
      <c r="AJ11" s="9">
        <v>0.32573289902280128</v>
      </c>
      <c r="AK11" s="9">
        <v>1.3029315960912051</v>
      </c>
    </row>
    <row r="12" spans="1:37" x14ac:dyDescent="0.25">
      <c r="A12" s="4">
        <v>11</v>
      </c>
      <c r="B12" s="4" t="s">
        <v>27</v>
      </c>
      <c r="C12" s="9">
        <v>0</v>
      </c>
      <c r="D12" s="9">
        <v>14.417177914110429</v>
      </c>
      <c r="E12" s="9">
        <v>6.1349693251533743</v>
      </c>
      <c r="F12" s="9">
        <v>0</v>
      </c>
      <c r="G12" s="9">
        <v>0</v>
      </c>
      <c r="H12" s="9">
        <v>0.61349693251533743</v>
      </c>
      <c r="I12" s="9">
        <v>0.30674846625766872</v>
      </c>
      <c r="J12" s="9">
        <v>0</v>
      </c>
      <c r="K12" s="9">
        <v>0.30674846625766872</v>
      </c>
      <c r="L12" s="9">
        <v>0</v>
      </c>
      <c r="M12" s="9">
        <v>0.30674846625766872</v>
      </c>
      <c r="N12" s="9">
        <v>0.61349693251533743</v>
      </c>
      <c r="O12" s="9">
        <v>0</v>
      </c>
      <c r="P12" s="9">
        <v>0</v>
      </c>
      <c r="Q12" s="9">
        <v>0.30674846625766872</v>
      </c>
      <c r="R12" s="9">
        <v>0</v>
      </c>
      <c r="S12" s="9">
        <v>0</v>
      </c>
      <c r="T12" s="9">
        <v>0.92024539877300615</v>
      </c>
      <c r="U12" s="9">
        <v>0.92024539877300615</v>
      </c>
      <c r="V12" s="9">
        <v>0</v>
      </c>
      <c r="W12" s="9">
        <v>0</v>
      </c>
      <c r="X12" s="9">
        <v>0</v>
      </c>
      <c r="Y12" s="9">
        <v>1.2269938650306749</v>
      </c>
      <c r="Z12" s="9">
        <v>0</v>
      </c>
      <c r="AA12" s="9">
        <v>2.147239263803681</v>
      </c>
      <c r="AB12" s="9">
        <v>2.147239263803681</v>
      </c>
      <c r="AC12" s="9">
        <v>0.61349693251533743</v>
      </c>
      <c r="AD12" s="9">
        <v>1.2269938650306749</v>
      </c>
      <c r="AE12" s="9">
        <v>0</v>
      </c>
      <c r="AF12" s="9">
        <v>62.269938650306749</v>
      </c>
      <c r="AG12" s="9">
        <v>3.9877300613496933</v>
      </c>
      <c r="AH12" s="9">
        <v>0</v>
      </c>
      <c r="AI12" s="9">
        <v>0</v>
      </c>
      <c r="AJ12" s="9">
        <v>0</v>
      </c>
      <c r="AK12" s="9">
        <v>1.5337423312883436</v>
      </c>
    </row>
    <row r="13" spans="1:37" s="25" customFormat="1" x14ac:dyDescent="0.25">
      <c r="A13" s="23">
        <v>12</v>
      </c>
      <c r="B13" s="23" t="s">
        <v>28</v>
      </c>
      <c r="C13" s="24">
        <v>18.627450980392158</v>
      </c>
      <c r="D13" s="24">
        <v>4.2483660130718954</v>
      </c>
      <c r="E13" s="24">
        <v>50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4.9019607843137258</v>
      </c>
      <c r="L13" s="24">
        <v>0.32679738562091504</v>
      </c>
      <c r="M13" s="24">
        <v>0.32679738562091504</v>
      </c>
      <c r="N13" s="24">
        <v>0</v>
      </c>
      <c r="O13" s="24">
        <v>0</v>
      </c>
      <c r="P13" s="24">
        <v>0.32679738562091504</v>
      </c>
      <c r="Q13" s="24">
        <v>0</v>
      </c>
      <c r="R13" s="24">
        <v>0</v>
      </c>
      <c r="S13" s="24">
        <v>0.32679738562091504</v>
      </c>
      <c r="T13" s="24">
        <v>2.2875816993464051</v>
      </c>
      <c r="U13" s="24">
        <v>1.3071895424836601</v>
      </c>
      <c r="V13" s="24">
        <v>0</v>
      </c>
      <c r="W13" s="24">
        <v>0</v>
      </c>
      <c r="X13" s="24">
        <v>1.9607843137254901</v>
      </c>
      <c r="Y13" s="24">
        <v>0.65359477124183007</v>
      </c>
      <c r="Z13" s="24">
        <v>0</v>
      </c>
      <c r="AA13" s="24">
        <v>0.32679738562091504</v>
      </c>
      <c r="AB13" s="24">
        <v>0.32679738562091504</v>
      </c>
      <c r="AC13" s="24">
        <v>0.32679738562091504</v>
      </c>
      <c r="AD13" s="24">
        <v>0.32679738562091504</v>
      </c>
      <c r="AE13" s="24">
        <v>0</v>
      </c>
      <c r="AF13" s="24">
        <v>3.9215686274509802</v>
      </c>
      <c r="AG13" s="24">
        <v>3.9215686274509802</v>
      </c>
      <c r="AH13" s="24">
        <v>4.2483660130718954</v>
      </c>
      <c r="AI13" s="24">
        <v>0.98039215686274506</v>
      </c>
      <c r="AJ13" s="24">
        <v>0.32679738562091504</v>
      </c>
      <c r="AK13" s="24">
        <v>0</v>
      </c>
    </row>
    <row r="14" spans="1:37" s="25" customFormat="1" x14ac:dyDescent="0.25">
      <c r="A14" s="23">
        <v>13</v>
      </c>
      <c r="B14" s="23" t="s">
        <v>29</v>
      </c>
      <c r="C14" s="24">
        <v>36.893203883495147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3.883495145631068</v>
      </c>
      <c r="T14" s="24">
        <v>0.970873786407767</v>
      </c>
      <c r="U14" s="24">
        <v>1.941747572815534</v>
      </c>
      <c r="V14" s="24">
        <v>0</v>
      </c>
      <c r="W14" s="24">
        <v>0</v>
      </c>
      <c r="X14" s="24">
        <v>0.970873786407767</v>
      </c>
      <c r="Y14" s="24">
        <v>0</v>
      </c>
      <c r="Z14" s="24">
        <v>0</v>
      </c>
      <c r="AA14" s="24">
        <v>1.941747572815534</v>
      </c>
      <c r="AB14" s="24">
        <v>19.417475728155338</v>
      </c>
      <c r="AC14" s="24">
        <v>1.941747572815534</v>
      </c>
      <c r="AD14" s="24">
        <v>0</v>
      </c>
      <c r="AE14" s="24">
        <v>0</v>
      </c>
      <c r="AF14" s="24">
        <v>17.475728155339805</v>
      </c>
      <c r="AG14" s="24">
        <v>10.679611650485437</v>
      </c>
      <c r="AH14" s="24">
        <v>2.912621359223301</v>
      </c>
      <c r="AI14" s="24">
        <v>0</v>
      </c>
      <c r="AJ14" s="24">
        <v>0.970873786407767</v>
      </c>
      <c r="AK14" s="24">
        <v>0</v>
      </c>
    </row>
    <row r="15" spans="1:37" s="25" customFormat="1" x14ac:dyDescent="0.25">
      <c r="A15" s="23">
        <v>14</v>
      </c>
      <c r="B15" s="23" t="s">
        <v>30</v>
      </c>
      <c r="C15" s="24">
        <v>0</v>
      </c>
      <c r="D15" s="24">
        <v>22.950819672131146</v>
      </c>
      <c r="E15" s="24">
        <v>32.131147540983605</v>
      </c>
      <c r="F15" s="24">
        <v>0.65573770491803274</v>
      </c>
      <c r="G15" s="24">
        <v>0</v>
      </c>
      <c r="H15" s="24">
        <v>0</v>
      </c>
      <c r="I15" s="24">
        <v>0.32786885245901637</v>
      </c>
      <c r="J15" s="24">
        <v>0</v>
      </c>
      <c r="K15" s="24">
        <v>0</v>
      </c>
      <c r="L15" s="24">
        <v>0</v>
      </c>
      <c r="M15" s="24">
        <v>0</v>
      </c>
      <c r="N15" s="24">
        <v>2.2950819672131146</v>
      </c>
      <c r="O15" s="24">
        <v>0</v>
      </c>
      <c r="P15" s="24">
        <v>0</v>
      </c>
      <c r="Q15" s="24">
        <v>0.65573770491803274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1.639344262295082</v>
      </c>
      <c r="Y15" s="24">
        <v>0.32786885245901637</v>
      </c>
      <c r="Z15" s="24">
        <v>0</v>
      </c>
      <c r="AA15" s="24">
        <v>0.65573770491803274</v>
      </c>
      <c r="AB15" s="24">
        <v>12.131147540983607</v>
      </c>
      <c r="AC15" s="24">
        <v>0</v>
      </c>
      <c r="AD15" s="24">
        <v>13.442622950819672</v>
      </c>
      <c r="AE15" s="24">
        <v>0.32786885245901637</v>
      </c>
      <c r="AF15" s="24">
        <v>10.819672131147541</v>
      </c>
      <c r="AG15" s="24">
        <v>1.3114754098360655</v>
      </c>
      <c r="AH15" s="24">
        <v>0</v>
      </c>
      <c r="AI15" s="24">
        <v>0</v>
      </c>
      <c r="AJ15" s="24">
        <v>0.32786885245901637</v>
      </c>
      <c r="AK15" s="24">
        <v>0</v>
      </c>
    </row>
    <row r="16" spans="1:37" s="25" customFormat="1" x14ac:dyDescent="0.25">
      <c r="A16" s="23">
        <v>15</v>
      </c>
      <c r="B16" s="23" t="s">
        <v>31</v>
      </c>
      <c r="C16" s="24">
        <v>22.905027932960895</v>
      </c>
      <c r="D16" s="24">
        <v>16.201117318435752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0.55865921787709494</v>
      </c>
      <c r="Q16" s="24">
        <v>0</v>
      </c>
      <c r="R16" s="24">
        <v>0</v>
      </c>
      <c r="S16" s="24">
        <v>0</v>
      </c>
      <c r="T16" s="24">
        <v>0.55865921787709494</v>
      </c>
      <c r="U16" s="24">
        <v>0</v>
      </c>
      <c r="V16" s="24">
        <v>0</v>
      </c>
      <c r="W16" s="24">
        <v>0</v>
      </c>
      <c r="X16" s="24">
        <v>0.55865921787709494</v>
      </c>
      <c r="Y16" s="24">
        <v>0.55865921787709494</v>
      </c>
      <c r="Z16" s="24">
        <v>0</v>
      </c>
      <c r="AA16" s="24">
        <v>0</v>
      </c>
      <c r="AB16" s="24">
        <v>1.6759776536312849</v>
      </c>
      <c r="AC16" s="24">
        <v>0</v>
      </c>
      <c r="AD16" s="24">
        <v>0</v>
      </c>
      <c r="AE16" s="24">
        <v>0</v>
      </c>
      <c r="AF16" s="24">
        <v>53.631284916201118</v>
      </c>
      <c r="AG16" s="24">
        <v>3.3519553072625698</v>
      </c>
      <c r="AH16" s="24">
        <v>0</v>
      </c>
      <c r="AI16" s="24">
        <v>0</v>
      </c>
      <c r="AJ16" s="24">
        <v>0</v>
      </c>
      <c r="AK16" s="24">
        <v>0</v>
      </c>
    </row>
    <row r="17" spans="1:37" s="25" customFormat="1" x14ac:dyDescent="0.25">
      <c r="A17" s="23">
        <v>16</v>
      </c>
      <c r="B17" s="23" t="s">
        <v>32</v>
      </c>
      <c r="C17" s="24">
        <v>21.739130434782609</v>
      </c>
      <c r="D17" s="24">
        <v>0</v>
      </c>
      <c r="E17" s="24">
        <v>30.434782608695652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8.695652173913043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4.3478260869565215</v>
      </c>
      <c r="U17" s="24">
        <v>0</v>
      </c>
      <c r="V17" s="24">
        <v>0</v>
      </c>
      <c r="W17" s="24">
        <v>0</v>
      </c>
      <c r="X17" s="24">
        <v>4.3478260869565215</v>
      </c>
      <c r="Y17" s="24">
        <v>0</v>
      </c>
      <c r="Z17" s="24">
        <v>0</v>
      </c>
      <c r="AA17" s="24">
        <v>4.3478260869565215</v>
      </c>
      <c r="AB17" s="24">
        <v>17.391304347826086</v>
      </c>
      <c r="AC17" s="24">
        <v>0</v>
      </c>
      <c r="AD17" s="24">
        <v>0</v>
      </c>
      <c r="AE17" s="24">
        <v>4.3478260869565215</v>
      </c>
      <c r="AF17" s="24">
        <v>0</v>
      </c>
      <c r="AG17" s="24">
        <v>4.3478260869565215</v>
      </c>
      <c r="AH17" s="24">
        <v>0</v>
      </c>
      <c r="AI17" s="24">
        <v>0</v>
      </c>
      <c r="AJ17" s="24">
        <v>0</v>
      </c>
      <c r="AK17" s="24">
        <v>0</v>
      </c>
    </row>
    <row r="18" spans="1:37" s="25" customFormat="1" x14ac:dyDescent="0.25">
      <c r="A18" s="23">
        <v>17</v>
      </c>
      <c r="B18" s="23" t="s">
        <v>33</v>
      </c>
      <c r="C18" s="24">
        <v>0</v>
      </c>
      <c r="D18" s="24">
        <v>3.5714285714285716</v>
      </c>
      <c r="E18" s="24">
        <v>38.636363636363633</v>
      </c>
      <c r="F18" s="24">
        <v>0.64935064935064934</v>
      </c>
      <c r="G18" s="24">
        <v>0</v>
      </c>
      <c r="H18" s="24">
        <v>0.64935064935064934</v>
      </c>
      <c r="I18" s="24">
        <v>0</v>
      </c>
      <c r="J18" s="24">
        <v>0.32467532467532467</v>
      </c>
      <c r="K18" s="24">
        <v>1.948051948051948</v>
      </c>
      <c r="L18" s="24">
        <v>0</v>
      </c>
      <c r="M18" s="24">
        <v>1.2987012987012987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1.2987012987012987</v>
      </c>
      <c r="T18" s="24">
        <v>0.32467532467532467</v>
      </c>
      <c r="U18" s="24">
        <v>0.32467532467532467</v>
      </c>
      <c r="V18" s="24">
        <v>0</v>
      </c>
      <c r="W18" s="24">
        <v>0</v>
      </c>
      <c r="X18" s="24">
        <v>1.6233766233766234</v>
      </c>
      <c r="Y18" s="24">
        <v>0.64935064935064934</v>
      </c>
      <c r="Z18" s="24">
        <v>0</v>
      </c>
      <c r="AA18" s="24">
        <v>4.220779220779221</v>
      </c>
      <c r="AB18" s="24">
        <v>3.5714285714285716</v>
      </c>
      <c r="AC18" s="24">
        <v>0.32467532467532467</v>
      </c>
      <c r="AD18" s="24">
        <v>0</v>
      </c>
      <c r="AE18" s="24">
        <v>0</v>
      </c>
      <c r="AF18" s="24">
        <v>27.597402597402599</v>
      </c>
      <c r="AG18" s="24">
        <v>9.0909090909090917</v>
      </c>
      <c r="AH18" s="24">
        <v>1.2987012987012987</v>
      </c>
      <c r="AI18" s="24">
        <v>0.32467532467532467</v>
      </c>
      <c r="AJ18" s="24">
        <v>0</v>
      </c>
      <c r="AK18" s="24">
        <v>2.2727272727272729</v>
      </c>
    </row>
    <row r="19" spans="1:37" s="25" customFormat="1" x14ac:dyDescent="0.25">
      <c r="A19" s="23">
        <v>18</v>
      </c>
      <c r="B19" s="23" t="s">
        <v>34</v>
      </c>
      <c r="C19" s="24">
        <v>0</v>
      </c>
      <c r="D19" s="24">
        <v>0.68493150684931503</v>
      </c>
      <c r="E19" s="24">
        <v>74.657534246575338</v>
      </c>
      <c r="F19" s="24">
        <v>0.34246575342465752</v>
      </c>
      <c r="G19" s="24">
        <v>0</v>
      </c>
      <c r="H19" s="24">
        <v>0</v>
      </c>
      <c r="I19" s="24">
        <v>0</v>
      </c>
      <c r="J19" s="24">
        <v>0.34246575342465752</v>
      </c>
      <c r="K19" s="24">
        <v>0.34246575342465752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1.0273972602739727</v>
      </c>
      <c r="V19" s="24">
        <v>0</v>
      </c>
      <c r="W19" s="24">
        <v>0</v>
      </c>
      <c r="X19" s="24">
        <v>0.34246575342465752</v>
      </c>
      <c r="Y19" s="24">
        <v>0</v>
      </c>
      <c r="Z19" s="24">
        <v>0</v>
      </c>
      <c r="AA19" s="24">
        <v>1.3698630136986301</v>
      </c>
      <c r="AB19" s="24">
        <v>1.0273972602739727</v>
      </c>
      <c r="AC19" s="24">
        <v>0.68493150684931503</v>
      </c>
      <c r="AD19" s="24">
        <v>0</v>
      </c>
      <c r="AE19" s="24">
        <v>0</v>
      </c>
      <c r="AF19" s="24">
        <v>15.753424657534246</v>
      </c>
      <c r="AG19" s="24">
        <v>2.0547945205479454</v>
      </c>
      <c r="AH19" s="24">
        <v>0.68493150684931503</v>
      </c>
      <c r="AI19" s="24">
        <v>0</v>
      </c>
      <c r="AJ19" s="24">
        <v>0</v>
      </c>
      <c r="AK19" s="24">
        <v>0.68493150684931503</v>
      </c>
    </row>
    <row r="20" spans="1:37" s="25" customFormat="1" x14ac:dyDescent="0.25">
      <c r="A20" s="23">
        <v>19</v>
      </c>
      <c r="B20" s="23" t="s">
        <v>35</v>
      </c>
      <c r="C20" s="24">
        <v>0</v>
      </c>
      <c r="D20" s="24">
        <v>10.714285714285714</v>
      </c>
      <c r="E20" s="24">
        <v>8.2142857142857135</v>
      </c>
      <c r="F20" s="24">
        <v>0</v>
      </c>
      <c r="G20" s="24">
        <v>0</v>
      </c>
      <c r="H20" s="24">
        <v>0</v>
      </c>
      <c r="I20" s="24">
        <v>0.7142857142857143</v>
      </c>
      <c r="J20" s="24">
        <v>0</v>
      </c>
      <c r="K20" s="24">
        <v>0</v>
      </c>
      <c r="L20" s="24">
        <v>0</v>
      </c>
      <c r="M20" s="24">
        <v>0</v>
      </c>
      <c r="N20" s="24">
        <v>6.7857142857142856</v>
      </c>
      <c r="O20" s="24">
        <v>0</v>
      </c>
      <c r="P20" s="24">
        <v>0</v>
      </c>
      <c r="Q20" s="24">
        <v>0.7142857142857143</v>
      </c>
      <c r="R20" s="24">
        <v>0</v>
      </c>
      <c r="S20" s="24">
        <v>1.7857142857142858</v>
      </c>
      <c r="T20" s="24">
        <v>2.1428571428571428</v>
      </c>
      <c r="U20" s="24">
        <v>0.7142857142857143</v>
      </c>
      <c r="V20" s="24">
        <v>0.35714285714285715</v>
      </c>
      <c r="W20" s="24">
        <v>0</v>
      </c>
      <c r="X20" s="24">
        <v>2.1428571428571428</v>
      </c>
      <c r="Y20" s="24">
        <v>1.7857142857142858</v>
      </c>
      <c r="Z20" s="24">
        <v>0</v>
      </c>
      <c r="AA20" s="24">
        <v>0.7142857142857143</v>
      </c>
      <c r="AB20" s="24">
        <v>18.928571428571427</v>
      </c>
      <c r="AC20" s="24">
        <v>0.7142857142857143</v>
      </c>
      <c r="AD20" s="24">
        <v>0</v>
      </c>
      <c r="AE20" s="24">
        <v>0</v>
      </c>
      <c r="AF20" s="24">
        <v>38.571428571428569</v>
      </c>
      <c r="AG20" s="24">
        <v>2.8571428571428572</v>
      </c>
      <c r="AH20" s="24">
        <v>0</v>
      </c>
      <c r="AI20" s="24">
        <v>2.1428571428571428</v>
      </c>
      <c r="AJ20" s="24">
        <v>0</v>
      </c>
      <c r="AK20" s="24">
        <v>0</v>
      </c>
    </row>
    <row r="21" spans="1:37" x14ac:dyDescent="0.25">
      <c r="A21" s="4"/>
      <c r="B21" s="4"/>
    </row>
    <row r="22" spans="1:37" x14ac:dyDescent="0.25">
      <c r="A22" s="4"/>
      <c r="B22" s="4"/>
    </row>
    <row r="23" spans="1:37" x14ac:dyDescent="0.25">
      <c r="A23" s="4"/>
      <c r="B23" s="4"/>
    </row>
    <row r="24" spans="1:37" x14ac:dyDescent="0.25">
      <c r="A24" s="7" t="s">
        <v>53</v>
      </c>
      <c r="B24" s="4"/>
    </row>
    <row r="25" spans="1:37" x14ac:dyDescent="0.25">
      <c r="A25" s="28" t="s">
        <v>54</v>
      </c>
      <c r="B25" s="28"/>
    </row>
    <row r="26" spans="1:37" x14ac:dyDescent="0.25">
      <c r="A26" s="4"/>
      <c r="B26" s="4"/>
    </row>
    <row r="27" spans="1:37" x14ac:dyDescent="0.25">
      <c r="A27" s="4"/>
      <c r="B27" s="4"/>
    </row>
    <row r="28" spans="1:37" x14ac:dyDescent="0.25">
      <c r="A28" s="4"/>
      <c r="B28" s="4"/>
    </row>
    <row r="29" spans="1:37" x14ac:dyDescent="0.25">
      <c r="A29" s="4"/>
      <c r="B29" s="4"/>
    </row>
    <row r="30" spans="1:37" x14ac:dyDescent="0.25">
      <c r="A30" s="4"/>
      <c r="B30" s="4"/>
    </row>
    <row r="31" spans="1:37" x14ac:dyDescent="0.25">
      <c r="A31" s="4"/>
      <c r="B31" s="4"/>
    </row>
    <row r="32" spans="1:37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</sheetData>
  <mergeCells count="1"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8397-503C-452A-95C9-D0031EC5ACD2}">
  <dimension ref="A1:AT25"/>
  <sheetViews>
    <sheetView workbookViewId="0">
      <selection activeCell="A13" sqref="A13:XFD20"/>
    </sheetView>
  </sheetViews>
  <sheetFormatPr baseColWidth="10" defaultRowHeight="15" x14ac:dyDescent="0.25"/>
  <cols>
    <col min="1" max="1" width="17.5703125" style="4" bestFit="1" customWidth="1"/>
    <col min="2" max="2" width="8.42578125" style="4" bestFit="1" customWidth="1"/>
    <col min="3" max="3" width="17.5703125" style="4" bestFit="1" customWidth="1"/>
    <col min="4" max="4" width="14.140625" style="4" bestFit="1" customWidth="1"/>
    <col min="5" max="5" width="15.85546875" style="4" bestFit="1" customWidth="1"/>
    <col min="6" max="6" width="21.42578125" style="4" bestFit="1" customWidth="1"/>
    <col min="7" max="7" width="22.7109375" style="4" bestFit="1" customWidth="1"/>
    <col min="8" max="8" width="22" style="4" bestFit="1" customWidth="1"/>
    <col min="9" max="9" width="19" style="4" bestFit="1" customWidth="1"/>
    <col min="10" max="10" width="18.85546875" style="4" bestFit="1" customWidth="1"/>
    <col min="11" max="11" width="14.140625" style="4" bestFit="1" customWidth="1"/>
    <col min="12" max="12" width="26.7109375" style="4" bestFit="1" customWidth="1"/>
    <col min="13" max="13" width="27.140625" style="4" bestFit="1" customWidth="1"/>
    <col min="14" max="14" width="24" style="4" bestFit="1" customWidth="1"/>
    <col min="15" max="15" width="24.85546875" style="4" bestFit="1" customWidth="1"/>
    <col min="16" max="16" width="15.7109375" style="4" bestFit="1" customWidth="1"/>
    <col min="17" max="17" width="15.5703125" style="4" bestFit="1" customWidth="1"/>
    <col min="18" max="18" width="22.42578125" style="4" bestFit="1" customWidth="1"/>
    <col min="19" max="19" width="20.7109375" style="4" bestFit="1" customWidth="1"/>
    <col min="20" max="20" width="16.42578125" style="4" bestFit="1" customWidth="1"/>
    <col min="21" max="21" width="17" style="4" bestFit="1" customWidth="1"/>
    <col min="22" max="22" width="20.7109375" style="4" bestFit="1" customWidth="1"/>
    <col min="23" max="23" width="19.42578125" style="4" bestFit="1" customWidth="1"/>
    <col min="24" max="24" width="19.140625" style="4" bestFit="1" customWidth="1"/>
    <col min="25" max="25" width="26.7109375" style="4" bestFit="1" customWidth="1"/>
    <col min="26" max="26" width="13.140625" style="4" bestFit="1" customWidth="1"/>
    <col min="27" max="27" width="20" style="4" bestFit="1" customWidth="1"/>
    <col min="28" max="28" width="18" style="4" bestFit="1" customWidth="1"/>
    <col min="29" max="29" width="13.28515625" style="4" bestFit="1" customWidth="1"/>
    <col min="30" max="30" width="22.28515625" style="4" bestFit="1" customWidth="1"/>
    <col min="31" max="31" width="18.7109375" style="4" bestFit="1" customWidth="1"/>
    <col min="32" max="32" width="19" style="4" bestFit="1" customWidth="1"/>
    <col min="33" max="33" width="21" style="4" bestFit="1" customWidth="1"/>
    <col min="34" max="34" width="17.42578125" style="4" bestFit="1" customWidth="1"/>
    <col min="35" max="35" width="9.42578125" style="4" bestFit="1" customWidth="1"/>
    <col min="36" max="36" width="14.7109375" style="4" bestFit="1" customWidth="1"/>
    <col min="37" max="37" width="17.7109375" style="4" bestFit="1" customWidth="1"/>
    <col min="38" max="38" width="12.85546875" style="4" bestFit="1" customWidth="1"/>
    <col min="39" max="39" width="20.5703125" style="4" bestFit="1" customWidth="1"/>
    <col min="40" max="40" width="13.7109375" style="4" bestFit="1" customWidth="1"/>
    <col min="43" max="43" width="19.85546875" style="4" bestFit="1" customWidth="1"/>
    <col min="44" max="44" width="12.85546875" bestFit="1" customWidth="1"/>
    <col min="45" max="45" width="17.5703125" bestFit="1" customWidth="1"/>
  </cols>
  <sheetData>
    <row r="1" spans="1:46" s="10" customFormat="1" x14ac:dyDescent="0.25">
      <c r="A1" s="1" t="s">
        <v>152</v>
      </c>
      <c r="B1" s="1" t="s">
        <v>153</v>
      </c>
      <c r="C1" s="1" t="s">
        <v>1</v>
      </c>
      <c r="D1" s="1" t="s">
        <v>46</v>
      </c>
      <c r="E1" s="1" t="s">
        <v>44</v>
      </c>
      <c r="F1" s="1" t="s">
        <v>10</v>
      </c>
      <c r="G1" s="1" t="s">
        <v>11</v>
      </c>
      <c r="H1" s="1" t="s">
        <v>41</v>
      </c>
      <c r="I1" s="1" t="s">
        <v>51</v>
      </c>
      <c r="J1" s="1" t="s">
        <v>137</v>
      </c>
      <c r="K1" s="1" t="s">
        <v>48</v>
      </c>
      <c r="L1" s="1" t="s">
        <v>37</v>
      </c>
      <c r="M1" s="1" t="s">
        <v>38</v>
      </c>
      <c r="N1" s="1" t="s">
        <v>39</v>
      </c>
      <c r="O1" s="1" t="s">
        <v>45</v>
      </c>
      <c r="P1" s="1" t="s">
        <v>14</v>
      </c>
      <c r="Q1" s="1" t="s">
        <v>15</v>
      </c>
      <c r="R1" s="1" t="s">
        <v>43</v>
      </c>
      <c r="S1" s="1" t="s">
        <v>42</v>
      </c>
      <c r="T1" s="1" t="s">
        <v>93</v>
      </c>
      <c r="U1" s="1" t="s">
        <v>40</v>
      </c>
      <c r="V1" s="1" t="s">
        <v>0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 t="s">
        <v>8</v>
      </c>
      <c r="AD1" s="1" t="s">
        <v>9</v>
      </c>
      <c r="AE1" s="1" t="s">
        <v>47</v>
      </c>
      <c r="AF1" s="1" t="s">
        <v>52</v>
      </c>
      <c r="AG1" s="1" t="s">
        <v>12</v>
      </c>
      <c r="AH1" s="1" t="s">
        <v>13</v>
      </c>
      <c r="AI1" s="1" t="s">
        <v>95</v>
      </c>
      <c r="AJ1" s="1" t="s">
        <v>50</v>
      </c>
      <c r="AK1" s="1" t="s">
        <v>36</v>
      </c>
      <c r="AL1" s="1" t="s">
        <v>49</v>
      </c>
      <c r="AM1" s="1" t="s">
        <v>94</v>
      </c>
      <c r="AN1" s="1" t="s">
        <v>96</v>
      </c>
      <c r="AQ1" s="1" t="s">
        <v>97</v>
      </c>
      <c r="AR1" s="1" t="s">
        <v>98</v>
      </c>
      <c r="AS1" s="1" t="s">
        <v>99</v>
      </c>
    </row>
    <row r="2" spans="1:46" x14ac:dyDescent="0.25">
      <c r="A2" s="4">
        <v>1</v>
      </c>
      <c r="B2" s="4" t="s">
        <v>17</v>
      </c>
      <c r="C2" s="9">
        <v>40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5</v>
      </c>
      <c r="K2" s="9">
        <v>0</v>
      </c>
      <c r="L2" s="9">
        <v>15</v>
      </c>
      <c r="M2" s="9">
        <v>0</v>
      </c>
      <c r="N2" s="9">
        <v>0</v>
      </c>
      <c r="O2" s="9">
        <v>10</v>
      </c>
      <c r="P2" s="9">
        <v>0</v>
      </c>
      <c r="Q2" s="9">
        <v>0</v>
      </c>
      <c r="R2" s="9">
        <v>0</v>
      </c>
      <c r="S2" s="9">
        <v>0</v>
      </c>
      <c r="T2" s="9">
        <f>SUM(C2:S2)</f>
        <v>70</v>
      </c>
      <c r="U2" s="9">
        <v>0</v>
      </c>
      <c r="V2" s="9">
        <v>15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5</v>
      </c>
      <c r="AC2" s="9">
        <v>0</v>
      </c>
      <c r="AD2" s="9">
        <v>0</v>
      </c>
      <c r="AE2" s="9">
        <v>0</v>
      </c>
      <c r="AF2" s="9">
        <v>0</v>
      </c>
      <c r="AG2" s="9">
        <v>5</v>
      </c>
      <c r="AH2" s="9">
        <v>0</v>
      </c>
      <c r="AI2" s="9">
        <f>SUM(U2:AH2)</f>
        <v>25</v>
      </c>
      <c r="AJ2" s="9">
        <v>0</v>
      </c>
      <c r="AK2" s="9">
        <v>0</v>
      </c>
      <c r="AL2" s="9">
        <v>0</v>
      </c>
      <c r="AM2" s="9">
        <v>5</v>
      </c>
      <c r="AN2" s="9">
        <f>SUM(AJ2:AM2)</f>
        <v>5</v>
      </c>
      <c r="AQ2" s="13">
        <v>70</v>
      </c>
      <c r="AR2" s="13">
        <v>25</v>
      </c>
      <c r="AS2" s="13">
        <v>5</v>
      </c>
      <c r="AT2" s="8"/>
    </row>
    <row r="3" spans="1:46" x14ac:dyDescent="0.25">
      <c r="A3" s="4">
        <v>2</v>
      </c>
      <c r="B3" s="4" t="s">
        <v>18</v>
      </c>
      <c r="C3" s="9">
        <v>2.5236593059936907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0.63091482649842268</v>
      </c>
      <c r="M3" s="9">
        <v>0</v>
      </c>
      <c r="N3" s="9">
        <v>0</v>
      </c>
      <c r="O3" s="9">
        <v>0</v>
      </c>
      <c r="P3" s="9">
        <v>0.63091482649842268</v>
      </c>
      <c r="Q3" s="9">
        <v>0</v>
      </c>
      <c r="R3" s="9">
        <v>0</v>
      </c>
      <c r="S3" s="9">
        <v>0</v>
      </c>
      <c r="T3" s="9">
        <f t="shared" ref="T3:T20" si="0">SUM(C3:S3)</f>
        <v>3.7854889589905363</v>
      </c>
      <c r="U3" s="9">
        <v>0</v>
      </c>
      <c r="V3" s="9">
        <v>9.1482649842271293</v>
      </c>
      <c r="W3" s="9">
        <v>0.31545741324921134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0.31545741324921134</v>
      </c>
      <c r="AE3" s="9">
        <v>0</v>
      </c>
      <c r="AF3" s="9">
        <v>0</v>
      </c>
      <c r="AG3" s="9">
        <v>0</v>
      </c>
      <c r="AH3" s="9">
        <v>86.435331230283907</v>
      </c>
      <c r="AI3" s="9">
        <f t="shared" ref="AI3:AI20" si="1">SUM(U3:AH3)</f>
        <v>96.214511041009459</v>
      </c>
      <c r="AJ3" s="9">
        <v>0</v>
      </c>
      <c r="AK3" s="9">
        <v>0</v>
      </c>
      <c r="AL3" s="9">
        <v>0</v>
      </c>
      <c r="AM3" s="9">
        <v>0</v>
      </c>
      <c r="AN3" s="9">
        <f t="shared" ref="AN3:AN20" si="2">SUM(AJ3:AM3)</f>
        <v>0</v>
      </c>
      <c r="AQ3" s="9">
        <v>3.7854889589905363</v>
      </c>
      <c r="AR3" s="9">
        <v>96.214511041009459</v>
      </c>
      <c r="AS3" s="9">
        <v>0</v>
      </c>
      <c r="AT3" s="8"/>
    </row>
    <row r="4" spans="1:46" x14ac:dyDescent="0.25">
      <c r="A4" s="4">
        <v>3</v>
      </c>
      <c r="B4" s="4" t="s">
        <v>19</v>
      </c>
      <c r="C4" s="9">
        <v>17.915309446254071</v>
      </c>
      <c r="D4" s="9">
        <v>0.32573289902280128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0.32573289902280128</v>
      </c>
      <c r="N4" s="9">
        <v>0</v>
      </c>
      <c r="O4" s="9">
        <v>1.9543973941368078</v>
      </c>
      <c r="P4" s="9">
        <v>0.32573289902280128</v>
      </c>
      <c r="Q4" s="9">
        <v>0</v>
      </c>
      <c r="R4" s="9">
        <v>0</v>
      </c>
      <c r="S4" s="9">
        <v>0</v>
      </c>
      <c r="T4" s="9">
        <f t="shared" si="0"/>
        <v>20.846905537459278</v>
      </c>
      <c r="U4" s="9">
        <v>0</v>
      </c>
      <c r="V4" s="9">
        <v>24.104234527687296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1.3029315960912051</v>
      </c>
      <c r="AE4" s="9">
        <v>0.32573289902280128</v>
      </c>
      <c r="AF4" s="9">
        <v>0</v>
      </c>
      <c r="AG4" s="9">
        <v>0.65146579804560256</v>
      </c>
      <c r="AH4" s="9">
        <v>51.791530944625407</v>
      </c>
      <c r="AI4" s="9">
        <f t="shared" si="1"/>
        <v>78.175895765472319</v>
      </c>
      <c r="AJ4" s="9">
        <v>0</v>
      </c>
      <c r="AK4" s="9">
        <v>0</v>
      </c>
      <c r="AL4" s="9">
        <v>0</v>
      </c>
      <c r="AM4" s="9">
        <v>0.9771986970684039</v>
      </c>
      <c r="AN4" s="9">
        <f t="shared" si="2"/>
        <v>0.9771986970684039</v>
      </c>
      <c r="AQ4" s="9">
        <v>20.846905537459278</v>
      </c>
      <c r="AR4" s="9">
        <v>78.175895765472319</v>
      </c>
      <c r="AS4" s="9">
        <v>0.9771986970684039</v>
      </c>
      <c r="AT4" s="8"/>
    </row>
    <row r="5" spans="1:46" x14ac:dyDescent="0.25">
      <c r="A5" s="4">
        <v>4</v>
      </c>
      <c r="B5" s="4" t="s">
        <v>20</v>
      </c>
      <c r="C5" s="9">
        <v>12.171052631578947</v>
      </c>
      <c r="D5" s="9">
        <v>0</v>
      </c>
      <c r="E5" s="9">
        <v>0.32894736842105265</v>
      </c>
      <c r="F5" s="9">
        <v>0.32894736842105265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0.65789473684210531</v>
      </c>
      <c r="M5" s="9">
        <v>1.3157894736842106</v>
      </c>
      <c r="N5" s="9">
        <v>0</v>
      </c>
      <c r="O5" s="9">
        <v>0</v>
      </c>
      <c r="P5" s="9">
        <v>6.9078947368421053</v>
      </c>
      <c r="Q5" s="9">
        <v>0</v>
      </c>
      <c r="R5" s="9">
        <v>0</v>
      </c>
      <c r="S5" s="9">
        <v>0</v>
      </c>
      <c r="T5" s="9">
        <f t="shared" si="0"/>
        <v>21.710526315789473</v>
      </c>
      <c r="U5" s="9">
        <v>0</v>
      </c>
      <c r="V5" s="9">
        <v>20.394736842105264</v>
      </c>
      <c r="W5" s="9">
        <v>0</v>
      </c>
      <c r="X5" s="9">
        <v>0</v>
      </c>
      <c r="Y5" s="9">
        <v>0.32894736842105265</v>
      </c>
      <c r="Z5" s="9">
        <v>0</v>
      </c>
      <c r="AA5" s="9">
        <v>0</v>
      </c>
      <c r="AB5" s="9">
        <v>10.526315789473685</v>
      </c>
      <c r="AC5" s="9">
        <v>0</v>
      </c>
      <c r="AD5" s="9">
        <v>1.9736842105263157</v>
      </c>
      <c r="AE5" s="9">
        <v>0</v>
      </c>
      <c r="AF5" s="9">
        <v>0</v>
      </c>
      <c r="AG5" s="9">
        <v>3.9473684210526314</v>
      </c>
      <c r="AH5" s="9">
        <v>39.473684210526315</v>
      </c>
      <c r="AI5" s="9">
        <f t="shared" si="1"/>
        <v>76.64473684210526</v>
      </c>
      <c r="AJ5" s="9">
        <v>0</v>
      </c>
      <c r="AK5" s="9">
        <v>0.65789473684210531</v>
      </c>
      <c r="AL5" s="9">
        <v>0</v>
      </c>
      <c r="AM5" s="9">
        <v>0.98684210526315785</v>
      </c>
      <c r="AN5" s="9">
        <f t="shared" si="2"/>
        <v>1.6447368421052633</v>
      </c>
      <c r="AQ5" s="9">
        <v>21.710526315789473</v>
      </c>
      <c r="AR5" s="9">
        <v>76.64473684210526</v>
      </c>
      <c r="AS5" s="9">
        <v>1.6447368421052633</v>
      </c>
      <c r="AT5" s="8"/>
    </row>
    <row r="6" spans="1:46" x14ac:dyDescent="0.25">
      <c r="A6" s="4">
        <v>5</v>
      </c>
      <c r="B6" s="4" t="s">
        <v>21</v>
      </c>
      <c r="C6" s="9">
        <v>10.069444444444445</v>
      </c>
      <c r="D6" s="9">
        <v>1.0416666666666667</v>
      </c>
      <c r="E6" s="9">
        <v>0</v>
      </c>
      <c r="F6" s="9">
        <v>0</v>
      </c>
      <c r="G6" s="9">
        <v>0</v>
      </c>
      <c r="H6" s="9">
        <v>1.0416666666666667</v>
      </c>
      <c r="I6" s="9">
        <v>0</v>
      </c>
      <c r="J6" s="9">
        <v>0</v>
      </c>
      <c r="K6" s="9">
        <v>0</v>
      </c>
      <c r="L6" s="9">
        <v>0.34722222222222221</v>
      </c>
      <c r="M6" s="9">
        <v>5.9027777777777777</v>
      </c>
      <c r="N6" s="9">
        <v>0.34722222222222221</v>
      </c>
      <c r="O6" s="9">
        <v>0</v>
      </c>
      <c r="P6" s="9">
        <v>5.5555555555555554</v>
      </c>
      <c r="Q6" s="9">
        <v>0</v>
      </c>
      <c r="R6" s="9">
        <v>0</v>
      </c>
      <c r="S6" s="9">
        <v>0</v>
      </c>
      <c r="T6" s="9">
        <f t="shared" si="0"/>
        <v>24.30555555555555</v>
      </c>
      <c r="U6" s="9">
        <v>0</v>
      </c>
      <c r="V6" s="9">
        <v>33.333333333333336</v>
      </c>
      <c r="W6" s="9">
        <v>0.34722222222222221</v>
      </c>
      <c r="X6" s="9">
        <v>0</v>
      </c>
      <c r="Y6" s="9">
        <v>0</v>
      </c>
      <c r="Z6" s="9">
        <v>1.3888888888888888</v>
      </c>
      <c r="AA6" s="9">
        <v>0</v>
      </c>
      <c r="AB6" s="9">
        <v>15.277777777777779</v>
      </c>
      <c r="AC6" s="9">
        <v>0.34722222222222221</v>
      </c>
      <c r="AD6" s="9">
        <v>3.125</v>
      </c>
      <c r="AE6" s="9">
        <v>0</v>
      </c>
      <c r="AF6" s="9">
        <v>0</v>
      </c>
      <c r="AG6" s="9">
        <v>6.5972222222222223</v>
      </c>
      <c r="AH6" s="9">
        <v>6.9444444444444446</v>
      </c>
      <c r="AI6" s="9">
        <f t="shared" si="1"/>
        <v>67.361111111111114</v>
      </c>
      <c r="AJ6" s="9">
        <v>0.34722222222222221</v>
      </c>
      <c r="AK6" s="9">
        <v>5.208333333333333</v>
      </c>
      <c r="AL6" s="9">
        <v>0</v>
      </c>
      <c r="AM6" s="9">
        <v>2.7777777777777777</v>
      </c>
      <c r="AN6" s="9">
        <f t="shared" si="2"/>
        <v>8.3333333333333321</v>
      </c>
      <c r="AQ6" s="9">
        <v>24.30555555555555</v>
      </c>
      <c r="AR6" s="9">
        <v>67.361111111111114</v>
      </c>
      <c r="AS6" s="9">
        <v>8.3333333333333321</v>
      </c>
      <c r="AT6" s="8"/>
    </row>
    <row r="7" spans="1:46" x14ac:dyDescent="0.25">
      <c r="A7" s="4">
        <v>6</v>
      </c>
      <c r="B7" s="4" t="s">
        <v>22</v>
      </c>
      <c r="C7" s="9">
        <v>36.303630363036305</v>
      </c>
      <c r="D7" s="9">
        <v>0.33003300330033003</v>
      </c>
      <c r="E7" s="9">
        <v>0</v>
      </c>
      <c r="F7" s="9">
        <v>1.3201320132013201</v>
      </c>
      <c r="G7" s="9">
        <v>0.33003300330033003</v>
      </c>
      <c r="H7" s="9">
        <v>0</v>
      </c>
      <c r="I7" s="9">
        <v>0</v>
      </c>
      <c r="J7" s="9">
        <v>0</v>
      </c>
      <c r="K7" s="9">
        <v>0</v>
      </c>
      <c r="L7" s="9">
        <v>1.9801980198019802</v>
      </c>
      <c r="M7" s="9">
        <v>0.99009900990099009</v>
      </c>
      <c r="N7" s="9">
        <v>0.66006600660066006</v>
      </c>
      <c r="O7" s="9">
        <v>0.66006600660066006</v>
      </c>
      <c r="P7" s="9">
        <v>8.9108910891089117</v>
      </c>
      <c r="Q7" s="9">
        <v>0.66006600660066006</v>
      </c>
      <c r="R7" s="9">
        <v>0</v>
      </c>
      <c r="S7" s="9">
        <v>0</v>
      </c>
      <c r="T7" s="9">
        <f t="shared" si="0"/>
        <v>52.145214521452132</v>
      </c>
      <c r="U7" s="9">
        <v>0</v>
      </c>
      <c r="V7" s="9">
        <v>12.871287128712872</v>
      </c>
      <c r="W7" s="9">
        <v>2.3102310231023102</v>
      </c>
      <c r="X7" s="9">
        <v>0.66006600660066006</v>
      </c>
      <c r="Y7" s="9">
        <v>1.6501650165016502</v>
      </c>
      <c r="Z7" s="9">
        <v>0</v>
      </c>
      <c r="AA7" s="9">
        <v>0</v>
      </c>
      <c r="AB7" s="9">
        <v>0</v>
      </c>
      <c r="AC7" s="9">
        <v>0</v>
      </c>
      <c r="AD7" s="9">
        <v>0.33003300330033003</v>
      </c>
      <c r="AE7" s="9">
        <v>0</v>
      </c>
      <c r="AF7" s="9">
        <v>0</v>
      </c>
      <c r="AG7" s="9">
        <v>3.6303630363036303</v>
      </c>
      <c r="AH7" s="9">
        <v>25.412541254125411</v>
      </c>
      <c r="AI7" s="9">
        <f t="shared" si="1"/>
        <v>46.864686468646866</v>
      </c>
      <c r="AJ7" s="9">
        <v>0</v>
      </c>
      <c r="AK7" s="9">
        <v>0</v>
      </c>
      <c r="AL7" s="9">
        <v>0.33003300330033003</v>
      </c>
      <c r="AM7" s="9">
        <v>0.66006600660066006</v>
      </c>
      <c r="AN7" s="9">
        <f t="shared" si="2"/>
        <v>0.99009900990099009</v>
      </c>
      <c r="AQ7" s="9">
        <v>52.145214521452132</v>
      </c>
      <c r="AR7" s="9">
        <v>46.864686468646866</v>
      </c>
      <c r="AS7" s="9">
        <v>0.99009900990099009</v>
      </c>
      <c r="AT7" s="8"/>
    </row>
    <row r="8" spans="1:46" x14ac:dyDescent="0.25">
      <c r="A8" s="4">
        <v>7</v>
      </c>
      <c r="B8" s="4" t="s">
        <v>23</v>
      </c>
      <c r="C8" s="9">
        <v>27.574750830564785</v>
      </c>
      <c r="D8" s="9">
        <v>0</v>
      </c>
      <c r="E8" s="9">
        <v>0</v>
      </c>
      <c r="F8" s="9">
        <v>0.66445182724252494</v>
      </c>
      <c r="G8" s="9">
        <v>0.33222591362126247</v>
      </c>
      <c r="H8" s="9">
        <v>0</v>
      </c>
      <c r="I8" s="9">
        <v>0</v>
      </c>
      <c r="J8" s="9">
        <v>0</v>
      </c>
      <c r="K8" s="9">
        <v>0</v>
      </c>
      <c r="L8" s="9">
        <v>1.3289036544850499</v>
      </c>
      <c r="M8" s="9">
        <v>2.6578073089700998</v>
      </c>
      <c r="N8" s="9">
        <v>1.3289036544850499</v>
      </c>
      <c r="O8" s="9">
        <v>0</v>
      </c>
      <c r="P8" s="9">
        <v>9.3023255813953494</v>
      </c>
      <c r="Q8" s="9">
        <v>0.66445182724252494</v>
      </c>
      <c r="R8" s="9">
        <v>0</v>
      </c>
      <c r="S8" s="9">
        <v>0.33222591362126247</v>
      </c>
      <c r="T8" s="9">
        <f t="shared" si="0"/>
        <v>44.186046511627914</v>
      </c>
      <c r="U8" s="9">
        <v>0</v>
      </c>
      <c r="V8" s="9">
        <v>8.9700996677740861</v>
      </c>
      <c r="W8" s="9">
        <v>0</v>
      </c>
      <c r="X8" s="9">
        <v>0.66445182724252494</v>
      </c>
      <c r="Y8" s="9">
        <v>0.33222591362126247</v>
      </c>
      <c r="Z8" s="9">
        <v>0</v>
      </c>
      <c r="AA8" s="9">
        <v>0</v>
      </c>
      <c r="AB8" s="9">
        <v>10.963455149501661</v>
      </c>
      <c r="AC8" s="9">
        <v>0</v>
      </c>
      <c r="AD8" s="9">
        <v>0.99667774086378735</v>
      </c>
      <c r="AE8" s="9">
        <v>0</v>
      </c>
      <c r="AF8" s="9">
        <v>0</v>
      </c>
      <c r="AG8" s="9">
        <v>3.9867109634551494</v>
      </c>
      <c r="AH8" s="9">
        <v>27.906976744186046</v>
      </c>
      <c r="AI8" s="9">
        <f t="shared" si="1"/>
        <v>53.820598006644516</v>
      </c>
      <c r="AJ8" s="9">
        <v>0</v>
      </c>
      <c r="AK8" s="9">
        <v>0.66445182724252494</v>
      </c>
      <c r="AL8" s="9">
        <v>0</v>
      </c>
      <c r="AM8" s="9">
        <v>1.3289036544850499</v>
      </c>
      <c r="AN8" s="9">
        <f t="shared" si="2"/>
        <v>1.9933554817275749</v>
      </c>
      <c r="AQ8" s="9">
        <v>44.186046511627914</v>
      </c>
      <c r="AR8" s="9">
        <v>53.820598006644516</v>
      </c>
      <c r="AS8" s="9">
        <v>1.9933554817275749</v>
      </c>
      <c r="AT8" s="8"/>
    </row>
    <row r="9" spans="1:46" x14ac:dyDescent="0.25">
      <c r="A9" s="4">
        <v>8</v>
      </c>
      <c r="B9" s="4" t="s">
        <v>24</v>
      </c>
      <c r="C9" s="9">
        <v>14.583333333333334</v>
      </c>
      <c r="D9" s="9">
        <v>0</v>
      </c>
      <c r="E9" s="9">
        <v>0.34722222222222221</v>
      </c>
      <c r="F9" s="9">
        <v>1.7361111111111112</v>
      </c>
      <c r="G9" s="9">
        <v>1.0416666666666667</v>
      </c>
      <c r="H9" s="9">
        <v>1.7361111111111112</v>
      </c>
      <c r="I9" s="9">
        <v>0.34722222222222221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10.069444444444445</v>
      </c>
      <c r="Q9" s="9">
        <v>0.69444444444444442</v>
      </c>
      <c r="R9" s="9">
        <v>0</v>
      </c>
      <c r="S9" s="9">
        <v>0</v>
      </c>
      <c r="T9" s="9">
        <f t="shared" si="0"/>
        <v>30.555555555555557</v>
      </c>
      <c r="U9" s="9">
        <v>0</v>
      </c>
      <c r="V9" s="9">
        <v>2.7777777777777777</v>
      </c>
      <c r="W9" s="9">
        <v>0.34722222222222221</v>
      </c>
      <c r="X9" s="9">
        <v>0.34722222222222221</v>
      </c>
      <c r="Y9" s="9">
        <v>2.0833333333333335</v>
      </c>
      <c r="Z9" s="9">
        <v>0</v>
      </c>
      <c r="AA9" s="9">
        <v>0.69444444444444442</v>
      </c>
      <c r="AB9" s="9">
        <v>2.7777777777777777</v>
      </c>
      <c r="AC9" s="9">
        <v>0</v>
      </c>
      <c r="AD9" s="9">
        <v>0</v>
      </c>
      <c r="AE9" s="9">
        <v>0</v>
      </c>
      <c r="AF9" s="9">
        <v>0</v>
      </c>
      <c r="AG9" s="9">
        <v>2.4305555555555554</v>
      </c>
      <c r="AH9" s="9">
        <v>55.902777777777779</v>
      </c>
      <c r="AI9" s="9">
        <f t="shared" si="1"/>
        <v>67.361111111111114</v>
      </c>
      <c r="AJ9" s="9">
        <v>0</v>
      </c>
      <c r="AK9" s="9">
        <v>0</v>
      </c>
      <c r="AL9" s="9">
        <v>0</v>
      </c>
      <c r="AM9" s="9">
        <v>2.0833333333333335</v>
      </c>
      <c r="AN9" s="9">
        <f t="shared" si="2"/>
        <v>2.0833333333333335</v>
      </c>
      <c r="AQ9" s="9">
        <v>30.555555555555557</v>
      </c>
      <c r="AR9" s="9">
        <v>67.361111111111114</v>
      </c>
      <c r="AS9" s="9">
        <v>2.0833333333333335</v>
      </c>
      <c r="AT9" s="8"/>
    </row>
    <row r="10" spans="1:46" x14ac:dyDescent="0.25">
      <c r="A10" s="4">
        <v>9</v>
      </c>
      <c r="B10" s="4" t="s">
        <v>25</v>
      </c>
      <c r="C10" s="9">
        <v>14.098360655737705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0.98360655737704916</v>
      </c>
      <c r="K10" s="9">
        <v>0</v>
      </c>
      <c r="L10" s="9">
        <v>1.639344262295082</v>
      </c>
      <c r="M10" s="9">
        <v>0.65573770491803274</v>
      </c>
      <c r="N10" s="9">
        <v>0.65573770491803274</v>
      </c>
      <c r="O10" s="9">
        <v>0</v>
      </c>
      <c r="P10" s="9">
        <v>3.9344262295081966</v>
      </c>
      <c r="Q10" s="9">
        <v>0</v>
      </c>
      <c r="R10" s="9">
        <v>0</v>
      </c>
      <c r="S10" s="9">
        <v>0</v>
      </c>
      <c r="T10" s="9">
        <f t="shared" si="0"/>
        <v>21.967213114754099</v>
      </c>
      <c r="U10" s="9">
        <v>0</v>
      </c>
      <c r="V10" s="9">
        <v>12.78688524590164</v>
      </c>
      <c r="W10" s="9">
        <v>0</v>
      </c>
      <c r="X10" s="9">
        <v>0</v>
      </c>
      <c r="Y10" s="9">
        <v>0.98360655737704916</v>
      </c>
      <c r="Z10" s="9">
        <v>0</v>
      </c>
      <c r="AA10" s="9">
        <v>0</v>
      </c>
      <c r="AB10" s="9">
        <v>0.98360655737704916</v>
      </c>
      <c r="AC10" s="9">
        <v>0</v>
      </c>
      <c r="AD10" s="9">
        <v>0</v>
      </c>
      <c r="AE10" s="9">
        <v>0</v>
      </c>
      <c r="AF10" s="9">
        <v>0</v>
      </c>
      <c r="AG10" s="9">
        <v>0.65573770491803274</v>
      </c>
      <c r="AH10" s="9">
        <v>60.327868852459019</v>
      </c>
      <c r="AI10" s="9">
        <f t="shared" si="1"/>
        <v>75.73770491803279</v>
      </c>
      <c r="AJ10" s="9">
        <v>0</v>
      </c>
      <c r="AK10" s="9">
        <v>0.32786885245901637</v>
      </c>
      <c r="AL10" s="9">
        <v>0</v>
      </c>
      <c r="AM10" s="9">
        <v>1.9672131147540983</v>
      </c>
      <c r="AN10" s="9">
        <f t="shared" si="2"/>
        <v>2.2950819672131146</v>
      </c>
      <c r="AQ10" s="9">
        <v>21.967213114754099</v>
      </c>
      <c r="AR10" s="9">
        <v>75.73770491803279</v>
      </c>
      <c r="AS10" s="9">
        <v>2.2950819672131146</v>
      </c>
      <c r="AT10" s="8"/>
    </row>
    <row r="11" spans="1:46" x14ac:dyDescent="0.25">
      <c r="A11" s="4">
        <v>10</v>
      </c>
      <c r="B11" s="4" t="s">
        <v>26</v>
      </c>
      <c r="C11" s="9">
        <v>12.703583061889251</v>
      </c>
      <c r="D11" s="9">
        <v>0.65146579804560256</v>
      </c>
      <c r="E11" s="9">
        <v>0</v>
      </c>
      <c r="F11" s="9">
        <v>0.9771986970684039</v>
      </c>
      <c r="G11" s="9">
        <v>2.2801302931596092</v>
      </c>
      <c r="H11" s="9">
        <v>0</v>
      </c>
      <c r="I11" s="9">
        <v>0</v>
      </c>
      <c r="J11" s="9">
        <v>2.2801302931596092</v>
      </c>
      <c r="K11" s="9">
        <v>0.65146579804560256</v>
      </c>
      <c r="L11" s="9">
        <v>2.2801302931596092</v>
      </c>
      <c r="M11" s="9">
        <v>8.4690553745928341</v>
      </c>
      <c r="N11" s="9">
        <v>2.2801302931596092</v>
      </c>
      <c r="O11" s="9">
        <v>0</v>
      </c>
      <c r="P11" s="9">
        <v>5.5374592833876219</v>
      </c>
      <c r="Q11" s="9">
        <v>0</v>
      </c>
      <c r="R11" s="9">
        <v>0</v>
      </c>
      <c r="S11" s="9">
        <v>0.32573289902280128</v>
      </c>
      <c r="T11" s="9">
        <f t="shared" si="0"/>
        <v>38.436482084690553</v>
      </c>
      <c r="U11" s="9">
        <v>0</v>
      </c>
      <c r="V11" s="9">
        <v>18.566775244299674</v>
      </c>
      <c r="W11" s="9">
        <v>0.9771986970684039</v>
      </c>
      <c r="X11" s="9">
        <v>0</v>
      </c>
      <c r="Y11" s="9">
        <v>0.65146579804560256</v>
      </c>
      <c r="Z11" s="9">
        <v>0.65146579804560256</v>
      </c>
      <c r="AA11" s="9">
        <v>0</v>
      </c>
      <c r="AB11" s="9">
        <v>20.195439739413679</v>
      </c>
      <c r="AC11" s="9">
        <v>0</v>
      </c>
      <c r="AD11" s="9">
        <v>3.2573289902280131</v>
      </c>
      <c r="AE11" s="9">
        <v>0</v>
      </c>
      <c r="AF11" s="9">
        <v>0</v>
      </c>
      <c r="AG11" s="9">
        <v>4.5602605863192185</v>
      </c>
      <c r="AH11" s="9">
        <v>5.2117263843648205</v>
      </c>
      <c r="AI11" s="9">
        <f t="shared" si="1"/>
        <v>54.071661237785015</v>
      </c>
      <c r="AJ11" s="9">
        <v>0</v>
      </c>
      <c r="AK11" s="9">
        <v>5.8631921824104234</v>
      </c>
      <c r="AL11" s="9">
        <v>0.32573289902280128</v>
      </c>
      <c r="AM11" s="9">
        <v>1.3029315960912051</v>
      </c>
      <c r="AN11" s="9">
        <f t="shared" si="2"/>
        <v>7.4918566775244297</v>
      </c>
      <c r="AQ11" s="9">
        <v>38.436482084690553</v>
      </c>
      <c r="AR11" s="9">
        <v>54.071661237785015</v>
      </c>
      <c r="AS11" s="9">
        <v>7.4918566775244297</v>
      </c>
      <c r="AT11" s="8"/>
    </row>
    <row r="12" spans="1:46" x14ac:dyDescent="0.25">
      <c r="A12" s="4">
        <v>11</v>
      </c>
      <c r="B12" s="4" t="s">
        <v>27</v>
      </c>
      <c r="C12" s="9">
        <v>6.1349693251533743</v>
      </c>
      <c r="D12" s="9">
        <v>0.61349693251533743</v>
      </c>
      <c r="E12" s="9">
        <v>0</v>
      </c>
      <c r="F12" s="9">
        <v>0</v>
      </c>
      <c r="G12" s="9">
        <v>0.92024539877300615</v>
      </c>
      <c r="H12" s="9">
        <v>0.92024539877300615</v>
      </c>
      <c r="I12" s="9">
        <v>0</v>
      </c>
      <c r="J12" s="9">
        <v>0</v>
      </c>
      <c r="K12" s="9">
        <v>0</v>
      </c>
      <c r="L12" s="9">
        <v>2.147239263803681</v>
      </c>
      <c r="M12" s="9">
        <v>2.147239263803681</v>
      </c>
      <c r="N12" s="9">
        <v>0.61349693251533743</v>
      </c>
      <c r="O12" s="9">
        <v>1.2269938650306749</v>
      </c>
      <c r="P12" s="9">
        <v>3.9877300613496933</v>
      </c>
      <c r="Q12" s="9">
        <v>0</v>
      </c>
      <c r="R12" s="9">
        <v>0</v>
      </c>
      <c r="S12" s="9">
        <v>0</v>
      </c>
      <c r="T12" s="9">
        <f t="shared" si="0"/>
        <v>18.711656441717789</v>
      </c>
      <c r="U12" s="9">
        <v>0</v>
      </c>
      <c r="V12" s="9">
        <v>14.417177914110429</v>
      </c>
      <c r="W12" s="9">
        <v>0</v>
      </c>
      <c r="X12" s="9">
        <v>0</v>
      </c>
      <c r="Y12" s="9">
        <v>0.30674846625766872</v>
      </c>
      <c r="Z12" s="9">
        <v>0</v>
      </c>
      <c r="AA12" s="9">
        <v>0.30674846625766872</v>
      </c>
      <c r="AB12" s="9">
        <v>0.61349693251533743</v>
      </c>
      <c r="AC12" s="9">
        <v>0</v>
      </c>
      <c r="AD12" s="9">
        <v>0.30674846625766872</v>
      </c>
      <c r="AE12" s="9">
        <v>0</v>
      </c>
      <c r="AF12" s="9">
        <v>0</v>
      </c>
      <c r="AG12" s="9">
        <v>1.2269938650306749</v>
      </c>
      <c r="AH12" s="9">
        <v>62.269938650306749</v>
      </c>
      <c r="AI12" s="9">
        <f t="shared" si="1"/>
        <v>79.447852760736197</v>
      </c>
      <c r="AJ12" s="9">
        <v>0</v>
      </c>
      <c r="AK12" s="9">
        <v>0.30674846625766872</v>
      </c>
      <c r="AL12" s="9">
        <v>0</v>
      </c>
      <c r="AM12" s="9">
        <v>1.5337423312883436</v>
      </c>
      <c r="AN12" s="9">
        <f t="shared" si="2"/>
        <v>1.8404907975460123</v>
      </c>
      <c r="AQ12" s="9">
        <v>43.621174628732497</v>
      </c>
      <c r="AR12" s="9">
        <v>79.447852760736197</v>
      </c>
      <c r="AS12" s="9">
        <v>1.8404907975460123</v>
      </c>
      <c r="AT12" s="8"/>
    </row>
    <row r="13" spans="1:46" s="25" customFormat="1" x14ac:dyDescent="0.25">
      <c r="A13" s="23">
        <v>12</v>
      </c>
      <c r="B13" s="23" t="s">
        <v>28</v>
      </c>
      <c r="C13" s="24">
        <v>50</v>
      </c>
      <c r="D13" s="24">
        <v>0</v>
      </c>
      <c r="E13" s="24">
        <v>0.32679738562091504</v>
      </c>
      <c r="F13" s="24">
        <v>0.32679738562091504</v>
      </c>
      <c r="G13" s="24">
        <v>2.2875816993464051</v>
      </c>
      <c r="H13" s="24">
        <v>1.3071895424836601</v>
      </c>
      <c r="I13" s="24">
        <v>0</v>
      </c>
      <c r="J13" s="24">
        <v>1.9607843137254901</v>
      </c>
      <c r="K13" s="24">
        <v>0</v>
      </c>
      <c r="L13" s="24">
        <v>0.32679738562091504</v>
      </c>
      <c r="M13" s="24">
        <v>0.32679738562091504</v>
      </c>
      <c r="N13" s="24">
        <v>0.32679738562091504</v>
      </c>
      <c r="O13" s="24">
        <v>0.32679738562091504</v>
      </c>
      <c r="P13" s="24">
        <v>3.9215686274509802</v>
      </c>
      <c r="Q13" s="24">
        <v>4.2483660130718954</v>
      </c>
      <c r="R13" s="24">
        <v>0.98039215686274506</v>
      </c>
      <c r="S13" s="24">
        <v>0.32679738562091504</v>
      </c>
      <c r="T13" s="24">
        <f t="shared" si="0"/>
        <v>66.993464052287592</v>
      </c>
      <c r="U13" s="24">
        <v>18.627450980392158</v>
      </c>
      <c r="V13" s="24">
        <v>4.2483660130718954</v>
      </c>
      <c r="W13" s="24">
        <v>0</v>
      </c>
      <c r="X13" s="24">
        <v>0</v>
      </c>
      <c r="Y13" s="24">
        <v>4.9019607843137258</v>
      </c>
      <c r="Z13" s="24">
        <v>0.32679738562091504</v>
      </c>
      <c r="AA13" s="24">
        <v>0.32679738562091504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0.65359477124183007</v>
      </c>
      <c r="AH13" s="24">
        <v>3.9215686274509802</v>
      </c>
      <c r="AI13" s="24">
        <f t="shared" si="1"/>
        <v>33.006535947712415</v>
      </c>
      <c r="AJ13" s="24">
        <v>0</v>
      </c>
      <c r="AK13" s="24">
        <v>0</v>
      </c>
      <c r="AL13" s="24">
        <v>0</v>
      </c>
      <c r="AM13" s="24">
        <v>0</v>
      </c>
      <c r="AN13" s="24">
        <f t="shared" si="2"/>
        <v>0</v>
      </c>
      <c r="AQ13" s="24">
        <v>66.993464052287592</v>
      </c>
      <c r="AR13" s="24">
        <v>33.006535947712415</v>
      </c>
      <c r="AS13" s="24">
        <v>0</v>
      </c>
      <c r="AT13" s="26"/>
    </row>
    <row r="14" spans="1:46" s="25" customFormat="1" x14ac:dyDescent="0.25">
      <c r="A14" s="23">
        <v>13</v>
      </c>
      <c r="B14" s="23" t="s">
        <v>29</v>
      </c>
      <c r="C14" s="24">
        <v>0</v>
      </c>
      <c r="D14" s="24">
        <v>0</v>
      </c>
      <c r="E14" s="24">
        <v>0</v>
      </c>
      <c r="F14" s="24">
        <v>3.883495145631068</v>
      </c>
      <c r="G14" s="24">
        <v>0.970873786407767</v>
      </c>
      <c r="H14" s="24">
        <v>1.941747572815534</v>
      </c>
      <c r="I14" s="24">
        <v>0</v>
      </c>
      <c r="J14" s="24">
        <v>0.970873786407767</v>
      </c>
      <c r="K14" s="24">
        <v>0</v>
      </c>
      <c r="L14" s="24">
        <v>1.941747572815534</v>
      </c>
      <c r="M14" s="24">
        <v>19.417475728155338</v>
      </c>
      <c r="N14" s="24">
        <v>1.941747572815534</v>
      </c>
      <c r="O14" s="24">
        <v>0</v>
      </c>
      <c r="P14" s="24">
        <v>10.679611650485437</v>
      </c>
      <c r="Q14" s="24">
        <v>2.912621359223301</v>
      </c>
      <c r="R14" s="24">
        <v>0</v>
      </c>
      <c r="S14" s="24">
        <v>0.970873786407767</v>
      </c>
      <c r="T14" s="24">
        <f t="shared" si="0"/>
        <v>45.631067961165044</v>
      </c>
      <c r="U14" s="24">
        <v>36.893203883495147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17.475728155339805</v>
      </c>
      <c r="AI14" s="24">
        <f t="shared" si="1"/>
        <v>54.368932038834956</v>
      </c>
      <c r="AJ14" s="24">
        <v>0</v>
      </c>
      <c r="AK14" s="24">
        <v>0</v>
      </c>
      <c r="AL14" s="24">
        <v>0</v>
      </c>
      <c r="AM14" s="24">
        <v>0</v>
      </c>
      <c r="AN14" s="24">
        <f t="shared" si="2"/>
        <v>0</v>
      </c>
      <c r="AQ14" s="24">
        <v>45.631067961165044</v>
      </c>
      <c r="AR14" s="24">
        <v>54.368932038834956</v>
      </c>
      <c r="AS14" s="24">
        <v>0</v>
      </c>
      <c r="AT14" s="26"/>
    </row>
    <row r="15" spans="1:46" s="25" customFormat="1" x14ac:dyDescent="0.25">
      <c r="A15" s="23">
        <v>14</v>
      </c>
      <c r="B15" s="23" t="s">
        <v>30</v>
      </c>
      <c r="C15" s="24">
        <v>32.131147540983605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1.639344262295082</v>
      </c>
      <c r="K15" s="24">
        <v>0</v>
      </c>
      <c r="L15" s="24">
        <v>0.65573770491803274</v>
      </c>
      <c r="M15" s="24">
        <v>12.131147540983607</v>
      </c>
      <c r="N15" s="24">
        <v>0</v>
      </c>
      <c r="O15" s="24">
        <v>13.442622950819672</v>
      </c>
      <c r="P15" s="24">
        <v>1.3114754098360655</v>
      </c>
      <c r="Q15" s="24">
        <v>0</v>
      </c>
      <c r="R15" s="24">
        <v>0</v>
      </c>
      <c r="S15" s="24">
        <v>0.32786885245901637</v>
      </c>
      <c r="T15" s="24">
        <f t="shared" si="0"/>
        <v>61.639344262295083</v>
      </c>
      <c r="U15" s="24">
        <v>0</v>
      </c>
      <c r="V15" s="24">
        <v>22.950819672131146</v>
      </c>
      <c r="W15" s="24">
        <v>0.65573770491803274</v>
      </c>
      <c r="X15" s="24">
        <v>0</v>
      </c>
      <c r="Y15" s="24">
        <v>0</v>
      </c>
      <c r="Z15" s="24">
        <v>0</v>
      </c>
      <c r="AA15" s="24">
        <v>0</v>
      </c>
      <c r="AB15" s="24">
        <v>2.2950819672131146</v>
      </c>
      <c r="AC15" s="24">
        <v>0</v>
      </c>
      <c r="AD15" s="24">
        <v>0.65573770491803274</v>
      </c>
      <c r="AE15" s="24">
        <v>0</v>
      </c>
      <c r="AF15" s="24">
        <v>0</v>
      </c>
      <c r="AG15" s="24">
        <v>0.32786885245901637</v>
      </c>
      <c r="AH15" s="24">
        <v>10.819672131147541</v>
      </c>
      <c r="AI15" s="24">
        <f t="shared" si="1"/>
        <v>37.704918032786878</v>
      </c>
      <c r="AJ15" s="24">
        <v>0</v>
      </c>
      <c r="AK15" s="24">
        <v>0.32786885245901637</v>
      </c>
      <c r="AL15" s="24">
        <v>0.32786885245901637</v>
      </c>
      <c r="AM15" s="24">
        <v>0</v>
      </c>
      <c r="AN15" s="24">
        <f t="shared" si="2"/>
        <v>0.65573770491803274</v>
      </c>
      <c r="AQ15" s="24">
        <v>61.639344262295083</v>
      </c>
      <c r="AR15" s="24">
        <v>37.704918032786878</v>
      </c>
      <c r="AS15" s="24">
        <v>0.65573770491803274</v>
      </c>
      <c r="AT15" s="26"/>
    </row>
    <row r="16" spans="1:46" s="25" customFormat="1" x14ac:dyDescent="0.25">
      <c r="A16" s="23">
        <v>15</v>
      </c>
      <c r="B16" s="23" t="s">
        <v>31</v>
      </c>
      <c r="C16" s="24">
        <v>0</v>
      </c>
      <c r="D16" s="24">
        <v>0</v>
      </c>
      <c r="E16" s="24">
        <v>0.55865921787709494</v>
      </c>
      <c r="F16" s="24">
        <v>0</v>
      </c>
      <c r="G16" s="24">
        <v>0.55865921787709494</v>
      </c>
      <c r="H16" s="24">
        <v>0</v>
      </c>
      <c r="I16" s="24">
        <v>0</v>
      </c>
      <c r="J16" s="24">
        <v>0.55865921787709494</v>
      </c>
      <c r="K16" s="24">
        <v>0</v>
      </c>
      <c r="L16" s="24">
        <v>0</v>
      </c>
      <c r="M16" s="24">
        <v>1.6759776536312849</v>
      </c>
      <c r="N16" s="24">
        <v>0</v>
      </c>
      <c r="O16" s="24">
        <v>0</v>
      </c>
      <c r="P16" s="24">
        <v>3.3519553072625698</v>
      </c>
      <c r="Q16" s="24">
        <v>0</v>
      </c>
      <c r="R16" s="24">
        <v>0</v>
      </c>
      <c r="S16" s="24">
        <v>0</v>
      </c>
      <c r="T16" s="24">
        <f t="shared" si="0"/>
        <v>6.7039106145251388</v>
      </c>
      <c r="U16" s="24">
        <v>22.905027932960895</v>
      </c>
      <c r="V16" s="24">
        <v>16.201117318435752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0.55865921787709494</v>
      </c>
      <c r="AH16" s="24">
        <v>53.631284916201118</v>
      </c>
      <c r="AI16" s="24">
        <f t="shared" si="1"/>
        <v>93.296089385474858</v>
      </c>
      <c r="AJ16" s="24">
        <v>0</v>
      </c>
      <c r="AK16" s="24">
        <v>0</v>
      </c>
      <c r="AL16" s="24">
        <v>0</v>
      </c>
      <c r="AM16" s="24">
        <v>0</v>
      </c>
      <c r="AN16" s="24">
        <f t="shared" si="2"/>
        <v>0</v>
      </c>
      <c r="AQ16" s="24">
        <v>6.7039106145251388</v>
      </c>
      <c r="AR16" s="24">
        <v>93.296089385474858</v>
      </c>
      <c r="AS16" s="24">
        <v>0</v>
      </c>
      <c r="AT16" s="26"/>
    </row>
    <row r="17" spans="1:46" s="25" customFormat="1" x14ac:dyDescent="0.25">
      <c r="A17" s="23">
        <v>16</v>
      </c>
      <c r="B17" s="23" t="s">
        <v>32</v>
      </c>
      <c r="C17" s="24">
        <v>30.434782608695652</v>
      </c>
      <c r="D17" s="24">
        <v>0</v>
      </c>
      <c r="E17" s="24">
        <v>0</v>
      </c>
      <c r="F17" s="24">
        <v>0</v>
      </c>
      <c r="G17" s="24">
        <v>4.3478260869565215</v>
      </c>
      <c r="H17" s="24">
        <v>0</v>
      </c>
      <c r="I17" s="24">
        <v>0</v>
      </c>
      <c r="J17" s="24">
        <v>4.3478260869565215</v>
      </c>
      <c r="K17" s="24">
        <v>0</v>
      </c>
      <c r="L17" s="24">
        <v>4.3478260869565215</v>
      </c>
      <c r="M17" s="24">
        <v>17.391304347826086</v>
      </c>
      <c r="N17" s="24">
        <v>0</v>
      </c>
      <c r="O17" s="24">
        <v>0</v>
      </c>
      <c r="P17" s="24">
        <v>4.3478260869565215</v>
      </c>
      <c r="Q17" s="24">
        <v>0</v>
      </c>
      <c r="R17" s="24">
        <v>0</v>
      </c>
      <c r="S17" s="24">
        <v>0</v>
      </c>
      <c r="T17" s="24">
        <f t="shared" si="0"/>
        <v>65.217391304347828</v>
      </c>
      <c r="U17" s="24">
        <v>21.739130434782609</v>
      </c>
      <c r="V17" s="24">
        <v>0</v>
      </c>
      <c r="W17" s="24">
        <v>0</v>
      </c>
      <c r="X17" s="24">
        <v>0</v>
      </c>
      <c r="Y17" s="24">
        <v>0</v>
      </c>
      <c r="Z17" s="24">
        <v>8.695652173913043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f t="shared" si="1"/>
        <v>30.434782608695652</v>
      </c>
      <c r="AJ17" s="24">
        <v>0</v>
      </c>
      <c r="AK17" s="24">
        <v>0</v>
      </c>
      <c r="AL17" s="24">
        <v>4.3478260869565215</v>
      </c>
      <c r="AM17" s="24">
        <v>0</v>
      </c>
      <c r="AN17" s="24">
        <f t="shared" si="2"/>
        <v>4.3478260869565215</v>
      </c>
      <c r="AQ17" s="27">
        <v>65.217391304347828</v>
      </c>
      <c r="AR17" s="27">
        <v>30.434782608695652</v>
      </c>
      <c r="AS17" s="27">
        <v>4.3478260869565215</v>
      </c>
      <c r="AT17" s="26"/>
    </row>
    <row r="18" spans="1:46" s="25" customFormat="1" x14ac:dyDescent="0.25">
      <c r="A18" s="23">
        <v>17</v>
      </c>
      <c r="B18" s="23" t="s">
        <v>33</v>
      </c>
      <c r="C18" s="24">
        <v>38.636363636363633</v>
      </c>
      <c r="D18" s="24">
        <v>0.64935064935064934</v>
      </c>
      <c r="E18" s="24">
        <v>0</v>
      </c>
      <c r="F18" s="24">
        <v>1.2987012987012987</v>
      </c>
      <c r="G18" s="24">
        <v>0.32467532467532467</v>
      </c>
      <c r="H18" s="24">
        <v>0.32467532467532467</v>
      </c>
      <c r="I18" s="24">
        <v>0</v>
      </c>
      <c r="J18" s="24">
        <v>1.6233766233766234</v>
      </c>
      <c r="K18" s="24">
        <v>0</v>
      </c>
      <c r="L18" s="24">
        <v>4.220779220779221</v>
      </c>
      <c r="M18" s="24">
        <v>3.5714285714285716</v>
      </c>
      <c r="N18" s="24">
        <v>0.32467532467532467</v>
      </c>
      <c r="O18" s="24">
        <v>0</v>
      </c>
      <c r="P18" s="24">
        <v>9.0909090909090917</v>
      </c>
      <c r="Q18" s="24">
        <v>1.2987012987012987</v>
      </c>
      <c r="R18" s="24">
        <v>0.32467532467532467</v>
      </c>
      <c r="S18" s="24">
        <v>0</v>
      </c>
      <c r="T18" s="24">
        <f t="shared" si="0"/>
        <v>61.688311688311686</v>
      </c>
      <c r="U18" s="24">
        <v>0</v>
      </c>
      <c r="V18" s="24">
        <v>3.5714285714285716</v>
      </c>
      <c r="W18" s="24">
        <v>0.64935064935064934</v>
      </c>
      <c r="X18" s="24">
        <v>0.32467532467532467</v>
      </c>
      <c r="Y18" s="24">
        <v>1.948051948051948</v>
      </c>
      <c r="Z18" s="24">
        <v>0</v>
      </c>
      <c r="AA18" s="24">
        <v>1.2987012987012987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0.64935064935064934</v>
      </c>
      <c r="AH18" s="24">
        <v>27.597402597402599</v>
      </c>
      <c r="AI18" s="24">
        <f t="shared" si="1"/>
        <v>36.038961038961041</v>
      </c>
      <c r="AJ18" s="24">
        <v>0</v>
      </c>
      <c r="AK18" s="24">
        <v>0</v>
      </c>
      <c r="AL18" s="24">
        <v>0</v>
      </c>
      <c r="AM18" s="24">
        <v>2.2727272727272729</v>
      </c>
      <c r="AN18" s="24">
        <f t="shared" si="2"/>
        <v>2.2727272727272729</v>
      </c>
      <c r="AQ18" s="24">
        <v>61.688311688311686</v>
      </c>
      <c r="AR18" s="24">
        <v>36.038961038961041</v>
      </c>
      <c r="AS18" s="24">
        <v>2.2727272727272729</v>
      </c>
      <c r="AT18" s="26"/>
    </row>
    <row r="19" spans="1:46" s="25" customFormat="1" ht="15.75" customHeight="1" x14ac:dyDescent="0.25">
      <c r="A19" s="23">
        <v>18</v>
      </c>
      <c r="B19" s="23" t="s">
        <v>34</v>
      </c>
      <c r="C19" s="24">
        <v>74.657534246575338</v>
      </c>
      <c r="D19" s="24">
        <v>0</v>
      </c>
      <c r="E19" s="24">
        <v>0</v>
      </c>
      <c r="F19" s="24">
        <v>0</v>
      </c>
      <c r="G19" s="24">
        <v>0</v>
      </c>
      <c r="H19" s="24">
        <v>1.0273972602739727</v>
      </c>
      <c r="I19" s="24">
        <v>0</v>
      </c>
      <c r="J19" s="24">
        <v>0.34246575342465752</v>
      </c>
      <c r="K19" s="24">
        <v>0</v>
      </c>
      <c r="L19" s="24">
        <v>1.3698630136986301</v>
      </c>
      <c r="M19" s="24">
        <v>1.0273972602739727</v>
      </c>
      <c r="N19" s="24">
        <v>0.68493150684931503</v>
      </c>
      <c r="O19" s="24">
        <v>0</v>
      </c>
      <c r="P19" s="24">
        <v>2.0547945205479454</v>
      </c>
      <c r="Q19" s="24">
        <v>0.68493150684931503</v>
      </c>
      <c r="R19" s="24">
        <v>0</v>
      </c>
      <c r="S19" s="24">
        <v>0</v>
      </c>
      <c r="T19" s="24">
        <f t="shared" si="0"/>
        <v>81.849315068493141</v>
      </c>
      <c r="U19" s="24">
        <v>0</v>
      </c>
      <c r="V19" s="24">
        <v>0.68493150684931503</v>
      </c>
      <c r="W19" s="24">
        <v>0.34246575342465752</v>
      </c>
      <c r="X19" s="24">
        <v>0.34246575342465752</v>
      </c>
      <c r="Y19" s="24">
        <v>0.34246575342465752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15.753424657534246</v>
      </c>
      <c r="AI19" s="24">
        <f t="shared" si="1"/>
        <v>17.465753424657535</v>
      </c>
      <c r="AJ19" s="24">
        <v>0</v>
      </c>
      <c r="AK19" s="24">
        <v>0</v>
      </c>
      <c r="AL19" s="24">
        <v>0</v>
      </c>
      <c r="AM19" s="24">
        <v>0.68493150684931503</v>
      </c>
      <c r="AN19" s="24">
        <f t="shared" si="2"/>
        <v>0.68493150684931503</v>
      </c>
      <c r="AQ19" s="24">
        <v>81.849315068493141</v>
      </c>
      <c r="AR19" s="24">
        <v>17.465753424657535</v>
      </c>
      <c r="AS19" s="24">
        <v>0.68493150684931503</v>
      </c>
      <c r="AT19" s="26"/>
    </row>
    <row r="20" spans="1:46" s="25" customFormat="1" x14ac:dyDescent="0.25">
      <c r="A20" s="23">
        <v>19</v>
      </c>
      <c r="B20" s="23" t="s">
        <v>35</v>
      </c>
      <c r="C20" s="24">
        <v>8.2142857142857135</v>
      </c>
      <c r="D20" s="24">
        <v>0</v>
      </c>
      <c r="E20" s="24">
        <v>0</v>
      </c>
      <c r="F20" s="24">
        <v>1.7857142857142858</v>
      </c>
      <c r="G20" s="24">
        <v>2.1428571428571428</v>
      </c>
      <c r="H20" s="24">
        <v>0.7142857142857143</v>
      </c>
      <c r="I20" s="24">
        <v>0</v>
      </c>
      <c r="J20" s="24">
        <v>2.1428571428571428</v>
      </c>
      <c r="K20" s="24">
        <v>0</v>
      </c>
      <c r="L20" s="24">
        <v>0.7142857142857143</v>
      </c>
      <c r="M20" s="24">
        <v>18.928571428571427</v>
      </c>
      <c r="N20" s="24">
        <v>0.7142857142857143</v>
      </c>
      <c r="O20" s="24">
        <v>0</v>
      </c>
      <c r="P20" s="24">
        <v>2.8571428571428572</v>
      </c>
      <c r="Q20" s="24">
        <v>0</v>
      </c>
      <c r="R20" s="24">
        <v>2.1428571428571428</v>
      </c>
      <c r="S20" s="24">
        <v>0</v>
      </c>
      <c r="T20" s="24">
        <f t="shared" si="0"/>
        <v>40.357142857142854</v>
      </c>
      <c r="U20" s="24">
        <v>0</v>
      </c>
      <c r="V20" s="24">
        <v>10.714285714285714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6.7857142857142856</v>
      </c>
      <c r="AC20" s="24">
        <v>0</v>
      </c>
      <c r="AD20" s="24">
        <v>0.7142857142857143</v>
      </c>
      <c r="AE20" s="24">
        <v>0</v>
      </c>
      <c r="AF20" s="24">
        <v>0.35714285714285715</v>
      </c>
      <c r="AG20" s="24">
        <v>1.7857142857142858</v>
      </c>
      <c r="AH20" s="24">
        <v>38.571428571428569</v>
      </c>
      <c r="AI20" s="24">
        <f t="shared" si="1"/>
        <v>58.928571428571431</v>
      </c>
      <c r="AJ20" s="24">
        <v>0</v>
      </c>
      <c r="AK20" s="24">
        <v>0.7142857142857143</v>
      </c>
      <c r="AL20" s="24">
        <v>0</v>
      </c>
      <c r="AM20" s="24">
        <v>0</v>
      </c>
      <c r="AN20" s="24">
        <f t="shared" si="2"/>
        <v>0.7142857142857143</v>
      </c>
      <c r="AQ20" s="24">
        <v>40.357142857142854</v>
      </c>
      <c r="AR20" s="24">
        <v>58.928571428571431</v>
      </c>
      <c r="AS20" s="24">
        <v>0.7142857142857143</v>
      </c>
      <c r="AT20" s="26"/>
    </row>
    <row r="24" spans="1:46" x14ac:dyDescent="0.25">
      <c r="A24" s="4" t="s">
        <v>53</v>
      </c>
    </row>
    <row r="25" spans="1:46" x14ac:dyDescent="0.25">
      <c r="A25" s="4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539-22D4-414A-AC5D-A083536513DE}">
  <dimension ref="A1:AP36"/>
  <sheetViews>
    <sheetView workbookViewId="0">
      <selection activeCell="B5" sqref="B5"/>
    </sheetView>
  </sheetViews>
  <sheetFormatPr baseColWidth="10" defaultRowHeight="15" x14ac:dyDescent="0.25"/>
  <cols>
    <col min="1" max="1" width="27.140625" style="4" bestFit="1" customWidth="1"/>
    <col min="2" max="20" width="11.42578125" style="4"/>
    <col min="23" max="23" width="15.5703125" bestFit="1" customWidth="1"/>
    <col min="24" max="42" width="11.42578125" style="4"/>
  </cols>
  <sheetData>
    <row r="1" spans="1:42" s="10" customFormat="1" x14ac:dyDescent="0.25">
      <c r="A1" s="1" t="s">
        <v>153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1" t="s">
        <v>34</v>
      </c>
      <c r="T1" s="1" t="s">
        <v>35</v>
      </c>
      <c r="X1" s="14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4" t="s">
        <v>32</v>
      </c>
      <c r="AN1" s="1" t="s">
        <v>33</v>
      </c>
      <c r="AO1" s="1" t="s">
        <v>34</v>
      </c>
      <c r="AP1" s="1" t="s">
        <v>35</v>
      </c>
    </row>
    <row r="2" spans="1:42" x14ac:dyDescent="0.25">
      <c r="A2" s="2" t="s">
        <v>40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57</v>
      </c>
      <c r="N2" s="4">
        <v>38</v>
      </c>
      <c r="O2" s="4">
        <v>0</v>
      </c>
      <c r="P2" s="4">
        <v>41</v>
      </c>
      <c r="Q2" s="4">
        <v>5</v>
      </c>
      <c r="R2" s="4">
        <v>0</v>
      </c>
      <c r="S2" s="4">
        <v>0</v>
      </c>
      <c r="T2" s="4">
        <v>0</v>
      </c>
      <c r="W2" t="s">
        <v>100</v>
      </c>
      <c r="X2" s="4">
        <v>8</v>
      </c>
      <c r="Y2" s="4">
        <v>7</v>
      </c>
      <c r="Z2" s="4">
        <v>11</v>
      </c>
      <c r="AA2" s="4">
        <v>14</v>
      </c>
      <c r="AB2" s="4">
        <v>18</v>
      </c>
      <c r="AC2" s="4">
        <v>19</v>
      </c>
      <c r="AD2" s="4">
        <v>18</v>
      </c>
      <c r="AE2" s="4">
        <v>17</v>
      </c>
      <c r="AF2" s="4">
        <v>13</v>
      </c>
      <c r="AG2" s="4">
        <v>22</v>
      </c>
      <c r="AH2" s="4">
        <v>18</v>
      </c>
      <c r="AI2" s="4">
        <v>21</v>
      </c>
      <c r="AJ2" s="4">
        <v>12</v>
      </c>
      <c r="AK2" s="4">
        <v>15</v>
      </c>
      <c r="AL2" s="4">
        <v>9</v>
      </c>
      <c r="AM2" s="4">
        <v>9</v>
      </c>
      <c r="AN2" s="4">
        <v>20</v>
      </c>
      <c r="AO2" s="4">
        <v>14</v>
      </c>
      <c r="AP2" s="4">
        <v>17</v>
      </c>
    </row>
    <row r="3" spans="1:42" x14ac:dyDescent="0.25">
      <c r="A3" s="1" t="s">
        <v>0</v>
      </c>
      <c r="B3" s="4">
        <v>3</v>
      </c>
      <c r="C3" s="4">
        <v>29</v>
      </c>
      <c r="D3" s="4">
        <v>74</v>
      </c>
      <c r="E3" s="4">
        <v>62</v>
      </c>
      <c r="F3" s="4">
        <v>96</v>
      </c>
      <c r="G3" s="4">
        <v>39</v>
      </c>
      <c r="H3" s="4">
        <v>27</v>
      </c>
      <c r="I3" s="4">
        <v>8</v>
      </c>
      <c r="J3" s="4">
        <v>39</v>
      </c>
      <c r="K3" s="4">
        <v>57</v>
      </c>
      <c r="L3" s="4">
        <v>47</v>
      </c>
      <c r="M3" s="4">
        <v>13</v>
      </c>
      <c r="N3" s="4">
        <v>0</v>
      </c>
      <c r="O3" s="4">
        <v>70</v>
      </c>
      <c r="P3" s="4">
        <v>29</v>
      </c>
      <c r="Q3" s="4">
        <v>0</v>
      </c>
      <c r="R3" s="4">
        <v>11</v>
      </c>
      <c r="S3" s="4">
        <v>2</v>
      </c>
      <c r="T3" s="4">
        <v>30</v>
      </c>
      <c r="W3" t="s">
        <v>101</v>
      </c>
      <c r="X3" s="4">
        <v>20</v>
      </c>
      <c r="Y3" s="4">
        <v>317</v>
      </c>
      <c r="Z3" s="4">
        <v>307</v>
      </c>
      <c r="AA3" s="4">
        <v>304</v>
      </c>
      <c r="AB3" s="4">
        <v>288</v>
      </c>
      <c r="AC3" s="4">
        <v>303</v>
      </c>
      <c r="AD3" s="4">
        <v>301</v>
      </c>
      <c r="AE3" s="4">
        <v>288</v>
      </c>
      <c r="AF3" s="4">
        <v>305</v>
      </c>
      <c r="AG3" s="4">
        <v>307</v>
      </c>
      <c r="AH3" s="4">
        <v>326</v>
      </c>
      <c r="AI3" s="4">
        <v>306</v>
      </c>
      <c r="AJ3" s="4">
        <v>103</v>
      </c>
      <c r="AK3" s="4">
        <v>305</v>
      </c>
      <c r="AL3" s="4">
        <v>179</v>
      </c>
      <c r="AM3" s="4">
        <v>23</v>
      </c>
      <c r="AN3" s="4">
        <v>308</v>
      </c>
      <c r="AO3" s="4">
        <v>292</v>
      </c>
      <c r="AP3" s="4">
        <v>280</v>
      </c>
    </row>
    <row r="4" spans="1:42" x14ac:dyDescent="0.25">
      <c r="A4" s="1" t="s">
        <v>1</v>
      </c>
      <c r="B4" s="4">
        <v>8</v>
      </c>
      <c r="C4" s="4">
        <v>8</v>
      </c>
      <c r="D4" s="4">
        <v>55</v>
      </c>
      <c r="E4" s="4">
        <v>37</v>
      </c>
      <c r="F4" s="4">
        <v>29</v>
      </c>
      <c r="G4" s="4">
        <v>110</v>
      </c>
      <c r="H4" s="4">
        <v>83</v>
      </c>
      <c r="I4" s="4">
        <v>42</v>
      </c>
      <c r="J4" s="4">
        <v>43</v>
      </c>
      <c r="K4" s="4">
        <v>39</v>
      </c>
      <c r="L4" s="4">
        <v>20</v>
      </c>
      <c r="M4" s="4">
        <v>153</v>
      </c>
      <c r="N4" s="4">
        <v>0</v>
      </c>
      <c r="O4" s="4">
        <v>98</v>
      </c>
      <c r="P4" s="4">
        <v>0</v>
      </c>
      <c r="Q4" s="4">
        <v>7</v>
      </c>
      <c r="R4" s="4">
        <v>119</v>
      </c>
      <c r="S4" s="4">
        <v>218</v>
      </c>
      <c r="T4" s="4">
        <v>23</v>
      </c>
      <c r="W4" t="s">
        <v>102</v>
      </c>
      <c r="X4" s="4">
        <v>0.22500000000000001</v>
      </c>
      <c r="Y4" s="4">
        <v>0.75619999999999998</v>
      </c>
      <c r="Z4" s="4">
        <v>0.35920000000000002</v>
      </c>
      <c r="AA4" s="4">
        <v>0.23039999999999999</v>
      </c>
      <c r="AB4" s="4">
        <v>0.1653</v>
      </c>
      <c r="AC4" s="4">
        <v>0.22389999999999999</v>
      </c>
      <c r="AD4" s="4">
        <v>0.18579999999999999</v>
      </c>
      <c r="AE4" s="4">
        <v>0.3478</v>
      </c>
      <c r="AF4" s="4">
        <v>0.40279999999999999</v>
      </c>
      <c r="AG4" s="4">
        <v>0.11360000000000001</v>
      </c>
      <c r="AH4" s="4">
        <v>0.41570000000000001</v>
      </c>
      <c r="AI4" s="4">
        <v>0.29509999999999997</v>
      </c>
      <c r="AJ4" s="4">
        <v>0.2195</v>
      </c>
      <c r="AK4" s="4">
        <v>0.20150000000000001</v>
      </c>
      <c r="AL4" s="4">
        <v>0.3679</v>
      </c>
      <c r="AM4" s="4">
        <v>0.18709999999999999</v>
      </c>
      <c r="AN4" s="4">
        <v>0.2399</v>
      </c>
      <c r="AO4" s="4">
        <v>0.58320000000000005</v>
      </c>
      <c r="AP4" s="4">
        <v>0.21049999999999999</v>
      </c>
    </row>
    <row r="5" spans="1:42" x14ac:dyDescent="0.25">
      <c r="A5" s="1" t="s">
        <v>2</v>
      </c>
      <c r="B5" s="4">
        <v>0</v>
      </c>
      <c r="C5" s="4">
        <v>1</v>
      </c>
      <c r="D5" s="4">
        <v>0</v>
      </c>
      <c r="E5" s="4">
        <v>0</v>
      </c>
      <c r="F5" s="4">
        <v>1</v>
      </c>
      <c r="G5" s="4">
        <v>7</v>
      </c>
      <c r="H5" s="4">
        <v>0</v>
      </c>
      <c r="I5" s="4">
        <v>1</v>
      </c>
      <c r="J5" s="4">
        <v>0</v>
      </c>
      <c r="K5" s="4">
        <v>3</v>
      </c>
      <c r="L5" s="4">
        <v>0</v>
      </c>
      <c r="M5" s="4">
        <v>0</v>
      </c>
      <c r="N5" s="4">
        <v>0</v>
      </c>
      <c r="O5" s="4">
        <v>2</v>
      </c>
      <c r="P5" s="4">
        <v>0</v>
      </c>
      <c r="Q5" s="4">
        <v>0</v>
      </c>
      <c r="R5" s="4">
        <v>2</v>
      </c>
      <c r="S5" s="4">
        <v>1</v>
      </c>
      <c r="T5" s="4">
        <v>0</v>
      </c>
      <c r="W5" t="s">
        <v>103</v>
      </c>
      <c r="X5" s="4">
        <v>0.77500000000000002</v>
      </c>
      <c r="Y5" s="4">
        <v>0.24379999999999999</v>
      </c>
      <c r="Z5" s="4">
        <v>0.64080000000000004</v>
      </c>
      <c r="AA5" s="4">
        <v>0.76959999999999995</v>
      </c>
      <c r="AB5" s="4">
        <v>0.8347</v>
      </c>
      <c r="AC5" s="4">
        <v>0.77610000000000001</v>
      </c>
      <c r="AD5" s="4">
        <v>0.81420000000000003</v>
      </c>
      <c r="AE5" s="4">
        <v>0.6522</v>
      </c>
      <c r="AF5" s="4">
        <v>0.59719999999999995</v>
      </c>
      <c r="AG5" s="4">
        <v>0.88639999999999997</v>
      </c>
      <c r="AH5" s="4">
        <v>0.58430000000000004</v>
      </c>
      <c r="AI5" s="4">
        <v>0.70489999999999997</v>
      </c>
      <c r="AJ5" s="4">
        <v>0.78049999999999997</v>
      </c>
      <c r="AK5" s="4">
        <v>0.79849999999999999</v>
      </c>
      <c r="AL5" s="4">
        <v>0.6321</v>
      </c>
      <c r="AM5" s="4">
        <v>0.81289999999999996</v>
      </c>
      <c r="AN5" s="4">
        <v>0.7601</v>
      </c>
      <c r="AO5" s="4">
        <v>0.4168</v>
      </c>
      <c r="AP5" s="4">
        <v>0.78949999999999998</v>
      </c>
    </row>
    <row r="6" spans="1:42" x14ac:dyDescent="0.25">
      <c r="A6" s="1" t="s">
        <v>50</v>
      </c>
      <c r="B6" s="4">
        <v>0</v>
      </c>
      <c r="C6" s="4">
        <v>0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W6" t="s">
        <v>104</v>
      </c>
      <c r="X6" s="4">
        <v>1.7649999999999999</v>
      </c>
      <c r="Y6" s="4">
        <v>0.53790000000000004</v>
      </c>
      <c r="Z6" s="4">
        <v>1.278</v>
      </c>
      <c r="AA6" s="4">
        <v>1.7989999999999999</v>
      </c>
      <c r="AB6" s="4">
        <v>2.1909999999999998</v>
      </c>
      <c r="AC6" s="4">
        <v>1.8919999999999999</v>
      </c>
      <c r="AD6" s="4">
        <v>2.024</v>
      </c>
      <c r="AE6" s="4">
        <v>1.6240000000000001</v>
      </c>
      <c r="AF6" s="4">
        <v>1.37</v>
      </c>
      <c r="AG6" s="4">
        <v>2.5</v>
      </c>
      <c r="AH6" s="4">
        <v>1.462</v>
      </c>
      <c r="AI6" s="4">
        <v>1.7969999999999999</v>
      </c>
      <c r="AJ6" s="4">
        <v>1.8240000000000001</v>
      </c>
      <c r="AK6" s="4">
        <v>1.8540000000000001</v>
      </c>
      <c r="AL6" s="4">
        <v>1.2649999999999999</v>
      </c>
      <c r="AM6" s="4">
        <v>1.8919999999999999</v>
      </c>
      <c r="AN6" s="4">
        <v>1.9019999999999999</v>
      </c>
      <c r="AO6" s="4">
        <v>0.95630000000000004</v>
      </c>
      <c r="AP6" s="4">
        <v>1.9990000000000001</v>
      </c>
    </row>
    <row r="7" spans="1:42" x14ac:dyDescent="0.25">
      <c r="A7" s="1" t="s">
        <v>46</v>
      </c>
      <c r="B7" s="4">
        <v>0</v>
      </c>
      <c r="C7" s="4">
        <v>0</v>
      </c>
      <c r="D7" s="4">
        <v>1</v>
      </c>
      <c r="E7" s="4">
        <v>0</v>
      </c>
      <c r="F7" s="4">
        <v>3</v>
      </c>
      <c r="G7" s="4">
        <v>1</v>
      </c>
      <c r="H7" s="4">
        <v>0</v>
      </c>
      <c r="I7" s="4">
        <v>0</v>
      </c>
      <c r="J7" s="4">
        <v>0</v>
      </c>
      <c r="K7" s="4">
        <v>2</v>
      </c>
      <c r="L7" s="4">
        <v>2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2</v>
      </c>
      <c r="S7" s="4">
        <v>0</v>
      </c>
      <c r="T7" s="4">
        <v>0</v>
      </c>
      <c r="W7" t="s">
        <v>105</v>
      </c>
      <c r="X7" s="4">
        <v>0.73019999999999996</v>
      </c>
      <c r="Y7" s="4">
        <v>0.24460000000000001</v>
      </c>
      <c r="Z7" s="4">
        <v>0.32629999999999998</v>
      </c>
      <c r="AA7" s="4">
        <v>0.43180000000000002</v>
      </c>
      <c r="AB7" s="4">
        <v>0.497</v>
      </c>
      <c r="AC7" s="4">
        <v>0.34910000000000002</v>
      </c>
      <c r="AD7" s="4">
        <v>0.42059999999999997</v>
      </c>
      <c r="AE7" s="4">
        <v>0.2984</v>
      </c>
      <c r="AF7" s="4">
        <v>0.30270000000000002</v>
      </c>
      <c r="AG7" s="4">
        <v>0.55379999999999996</v>
      </c>
      <c r="AH7" s="4">
        <v>0.2397</v>
      </c>
      <c r="AI7" s="4">
        <v>0.28710000000000002</v>
      </c>
      <c r="AJ7" s="4">
        <v>0.51619999999999999</v>
      </c>
      <c r="AK7" s="4">
        <v>0.42549999999999999</v>
      </c>
      <c r="AL7" s="4">
        <v>0.39360000000000001</v>
      </c>
      <c r="AM7" s="4">
        <v>0.73699999999999999</v>
      </c>
      <c r="AN7" s="4">
        <v>0.33510000000000001</v>
      </c>
      <c r="AO7" s="4">
        <v>0.18590000000000001</v>
      </c>
      <c r="AP7" s="4">
        <v>0.43409999999999999</v>
      </c>
    </row>
    <row r="8" spans="1:42" x14ac:dyDescent="0.25">
      <c r="A8" s="1" t="s">
        <v>36</v>
      </c>
      <c r="B8" s="4">
        <v>0</v>
      </c>
      <c r="C8" s="4">
        <v>0</v>
      </c>
      <c r="D8" s="4">
        <v>0</v>
      </c>
      <c r="E8" s="4">
        <v>2</v>
      </c>
      <c r="F8" s="4">
        <v>15</v>
      </c>
      <c r="G8" s="4">
        <v>0</v>
      </c>
      <c r="H8" s="4">
        <v>2</v>
      </c>
      <c r="I8" s="4">
        <v>0</v>
      </c>
      <c r="J8" s="4">
        <v>1</v>
      </c>
      <c r="K8" s="4">
        <v>18</v>
      </c>
      <c r="L8" s="4">
        <v>1</v>
      </c>
      <c r="M8" s="4">
        <v>0</v>
      </c>
      <c r="N8" s="4">
        <v>0</v>
      </c>
      <c r="O8" s="4">
        <v>1</v>
      </c>
      <c r="P8" s="4">
        <v>0</v>
      </c>
      <c r="Q8" s="4">
        <v>0</v>
      </c>
      <c r="R8" s="4">
        <v>0</v>
      </c>
      <c r="S8" s="4">
        <v>0</v>
      </c>
      <c r="T8" s="4">
        <v>2</v>
      </c>
      <c r="W8" t="s">
        <v>106</v>
      </c>
      <c r="X8" s="4">
        <v>1.373</v>
      </c>
      <c r="Y8" s="4">
        <v>0.5091</v>
      </c>
      <c r="Z8" s="4">
        <v>1.226</v>
      </c>
      <c r="AA8" s="4">
        <v>1.7230000000000001</v>
      </c>
      <c r="AB8" s="4">
        <v>2.0859999999999999</v>
      </c>
      <c r="AC8" s="4">
        <v>1.796</v>
      </c>
      <c r="AD8" s="4">
        <v>1.9279999999999999</v>
      </c>
      <c r="AE8" s="4">
        <v>1.5329999999999999</v>
      </c>
      <c r="AF8" s="4">
        <v>1.3029999999999999</v>
      </c>
      <c r="AG8" s="4">
        <v>2.375</v>
      </c>
      <c r="AH8" s="4">
        <v>1.379</v>
      </c>
      <c r="AI8" s="4">
        <v>1.696</v>
      </c>
      <c r="AJ8" s="4">
        <v>1.6639999999999999</v>
      </c>
      <c r="AK8" s="4">
        <v>1.7749999999999999</v>
      </c>
      <c r="AL8" s="4">
        <v>1.196</v>
      </c>
      <c r="AM8" s="4">
        <v>1.4970000000000001</v>
      </c>
      <c r="AN8" s="4">
        <v>1.802</v>
      </c>
      <c r="AO8" s="4">
        <v>0.89339999999999997</v>
      </c>
      <c r="AP8" s="4">
        <v>1.897</v>
      </c>
    </row>
    <row r="9" spans="1:42" x14ac:dyDescent="0.25">
      <c r="A9" s="1" t="s">
        <v>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2</v>
      </c>
      <c r="H9" s="4">
        <v>2</v>
      </c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</v>
      </c>
      <c r="S9" s="4">
        <v>1</v>
      </c>
      <c r="T9" s="4">
        <v>0</v>
      </c>
      <c r="W9" t="s">
        <v>107</v>
      </c>
      <c r="X9" s="4">
        <v>1.7889999999999999</v>
      </c>
      <c r="Y9" s="4">
        <v>0.39319999999999999</v>
      </c>
      <c r="Z9" s="4">
        <v>0.62780000000000002</v>
      </c>
      <c r="AA9" s="4">
        <v>0.80300000000000005</v>
      </c>
      <c r="AB9" s="4">
        <v>1.0609999999999999</v>
      </c>
      <c r="AC9" s="4">
        <v>1.0920000000000001</v>
      </c>
      <c r="AD9" s="4">
        <v>1.038</v>
      </c>
      <c r="AE9" s="4">
        <v>1.002</v>
      </c>
      <c r="AF9" s="4">
        <v>0.74439999999999995</v>
      </c>
      <c r="AG9" s="4">
        <v>1.256</v>
      </c>
      <c r="AH9" s="4">
        <v>0.99690000000000001</v>
      </c>
      <c r="AI9" s="4">
        <v>1.2</v>
      </c>
      <c r="AJ9" s="4">
        <v>1.1819999999999999</v>
      </c>
      <c r="AK9" s="4">
        <v>0.8589</v>
      </c>
      <c r="AL9" s="4">
        <v>0.67269999999999996</v>
      </c>
      <c r="AM9" s="4">
        <v>1.877</v>
      </c>
      <c r="AN9" s="4">
        <v>1.1399999999999999</v>
      </c>
      <c r="AO9" s="4">
        <v>0.81930000000000003</v>
      </c>
      <c r="AP9" s="4">
        <v>1.016</v>
      </c>
    </row>
    <row r="10" spans="1:42" x14ac:dyDescent="0.25">
      <c r="A10" s="1" t="s">
        <v>4</v>
      </c>
      <c r="B10" s="4">
        <v>0</v>
      </c>
      <c r="C10" s="4">
        <v>0</v>
      </c>
      <c r="D10" s="4">
        <v>0</v>
      </c>
      <c r="E10" s="4">
        <v>1</v>
      </c>
      <c r="F10" s="4">
        <v>0</v>
      </c>
      <c r="G10" s="4">
        <v>5</v>
      </c>
      <c r="H10" s="4">
        <v>1</v>
      </c>
      <c r="I10" s="4">
        <v>6</v>
      </c>
      <c r="J10" s="4">
        <v>3</v>
      </c>
      <c r="K10" s="4">
        <v>2</v>
      </c>
      <c r="L10" s="4">
        <v>1</v>
      </c>
      <c r="M10" s="4">
        <v>15</v>
      </c>
      <c r="N10" s="4">
        <v>0</v>
      </c>
      <c r="O10" s="4">
        <v>0</v>
      </c>
      <c r="P10" s="4">
        <v>0</v>
      </c>
      <c r="Q10" s="4">
        <v>0</v>
      </c>
      <c r="R10" s="4">
        <v>6</v>
      </c>
      <c r="S10" s="4">
        <v>1</v>
      </c>
      <c r="T10" s="4">
        <v>0</v>
      </c>
      <c r="W10" t="s">
        <v>108</v>
      </c>
      <c r="X10" s="4">
        <v>2.3370000000000002</v>
      </c>
      <c r="Y10" s="4">
        <v>1.042</v>
      </c>
      <c r="Z10" s="4">
        <v>1.746</v>
      </c>
      <c r="AA10" s="4">
        <v>2.274</v>
      </c>
      <c r="AB10" s="4">
        <v>3.0019999999999998</v>
      </c>
      <c r="AC10" s="4">
        <v>3.15</v>
      </c>
      <c r="AD10" s="4">
        <v>2.9790000000000001</v>
      </c>
      <c r="AE10" s="4">
        <v>2.8250000000000002</v>
      </c>
      <c r="AF10" s="4">
        <v>2.0979999999999999</v>
      </c>
      <c r="AG10" s="4">
        <v>3.6669999999999998</v>
      </c>
      <c r="AH10" s="4">
        <v>2.9380000000000002</v>
      </c>
      <c r="AI10" s="4">
        <v>3.4940000000000002</v>
      </c>
      <c r="AJ10" s="4">
        <v>2.3730000000000002</v>
      </c>
      <c r="AK10" s="4">
        <v>2.4470000000000001</v>
      </c>
      <c r="AL10" s="4">
        <v>1.542</v>
      </c>
      <c r="AM10" s="4">
        <v>2.5510000000000002</v>
      </c>
      <c r="AN10" s="4">
        <v>3.3159999999999998</v>
      </c>
      <c r="AO10" s="4">
        <v>2.29</v>
      </c>
      <c r="AP10" s="4">
        <v>2.84</v>
      </c>
    </row>
    <row r="11" spans="1:42" x14ac:dyDescent="0.25">
      <c r="A11" s="1" t="s">
        <v>5</v>
      </c>
      <c r="B11" s="4">
        <v>0</v>
      </c>
      <c r="C11" s="4">
        <v>0</v>
      </c>
      <c r="D11" s="4">
        <v>0</v>
      </c>
      <c r="E11" s="4">
        <v>0</v>
      </c>
      <c r="F11" s="4">
        <v>4</v>
      </c>
      <c r="G11" s="4">
        <v>0</v>
      </c>
      <c r="H11" s="4">
        <v>0</v>
      </c>
      <c r="I11" s="4">
        <v>0</v>
      </c>
      <c r="J11" s="4">
        <v>0</v>
      </c>
      <c r="K11" s="4">
        <v>2</v>
      </c>
      <c r="L11" s="4">
        <v>0</v>
      </c>
      <c r="M11" s="4">
        <v>1</v>
      </c>
      <c r="N11" s="4">
        <v>0</v>
      </c>
      <c r="O11" s="4">
        <v>0</v>
      </c>
      <c r="P11" s="4">
        <v>0</v>
      </c>
      <c r="Q11" s="4">
        <v>2</v>
      </c>
      <c r="R11" s="4">
        <v>0</v>
      </c>
      <c r="S11" s="4">
        <v>0</v>
      </c>
      <c r="T11" s="4">
        <v>0</v>
      </c>
      <c r="W11" t="s">
        <v>109</v>
      </c>
      <c r="X11" s="4">
        <v>0.8488</v>
      </c>
      <c r="Y11" s="4">
        <v>0.27639999999999998</v>
      </c>
      <c r="Z11" s="4">
        <v>0.53290000000000004</v>
      </c>
      <c r="AA11" s="4">
        <v>0.68179999999999996</v>
      </c>
      <c r="AB11" s="4">
        <v>0.7581</v>
      </c>
      <c r="AC11" s="4">
        <v>0.64259999999999995</v>
      </c>
      <c r="AD11" s="4">
        <v>0.70030000000000003</v>
      </c>
      <c r="AE11" s="4">
        <v>0.57310000000000005</v>
      </c>
      <c r="AF11" s="4">
        <v>0.53420000000000001</v>
      </c>
      <c r="AG11" s="4">
        <v>0.80879999999999996</v>
      </c>
      <c r="AH11" s="4">
        <v>0.50580000000000003</v>
      </c>
      <c r="AI11" s="4">
        <v>0.59009999999999996</v>
      </c>
      <c r="AJ11" s="4">
        <v>0.7339</v>
      </c>
      <c r="AK11" s="4">
        <v>0.6845</v>
      </c>
      <c r="AL11" s="4">
        <v>0.57569999999999999</v>
      </c>
      <c r="AM11" s="4">
        <v>0.86109999999999998</v>
      </c>
      <c r="AN11" s="4">
        <v>0.63500000000000001</v>
      </c>
      <c r="AO11" s="4">
        <v>0.3624</v>
      </c>
      <c r="AP11" s="4">
        <v>0.70550000000000002</v>
      </c>
    </row>
    <row r="12" spans="1:42" x14ac:dyDescent="0.25">
      <c r="A12" s="1" t="s">
        <v>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2</v>
      </c>
      <c r="J12" s="4">
        <v>0</v>
      </c>
      <c r="K12" s="4">
        <v>0</v>
      </c>
      <c r="L12" s="4">
        <v>1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4</v>
      </c>
      <c r="S12" s="4">
        <v>0</v>
      </c>
      <c r="T12" s="4">
        <v>0</v>
      </c>
      <c r="W12" t="s">
        <v>110</v>
      </c>
      <c r="X12" s="4">
        <v>4.9420000000000002</v>
      </c>
      <c r="Y12" s="4">
        <v>1.2669999999999999</v>
      </c>
      <c r="Z12" s="4">
        <v>2.23</v>
      </c>
      <c r="AA12" s="4">
        <v>3.032</v>
      </c>
      <c r="AB12" s="4">
        <v>4.2560000000000002</v>
      </c>
      <c r="AC12" s="4">
        <v>4.4969999999999999</v>
      </c>
      <c r="AD12" s="4">
        <v>4.2</v>
      </c>
      <c r="AE12" s="4">
        <v>3.9510000000000001</v>
      </c>
      <c r="AF12" s="4">
        <v>2.7570000000000001</v>
      </c>
      <c r="AG12" s="4">
        <v>5.4279999999999999</v>
      </c>
      <c r="AH12" s="4">
        <v>4.1020000000000003</v>
      </c>
      <c r="AI12" s="4">
        <v>5.1109999999999998</v>
      </c>
      <c r="AJ12" s="4">
        <v>3.5190000000000001</v>
      </c>
      <c r="AK12" s="4">
        <v>3.3079999999999998</v>
      </c>
      <c r="AL12" s="4">
        <v>1.9970000000000001</v>
      </c>
      <c r="AM12" s="4">
        <v>5.4429999999999996</v>
      </c>
      <c r="AN12" s="4">
        <v>4.7850000000000001</v>
      </c>
      <c r="AO12" s="4">
        <v>3.0649999999999999</v>
      </c>
      <c r="AP12" s="4">
        <v>3.9849999999999999</v>
      </c>
    </row>
    <row r="13" spans="1:42" x14ac:dyDescent="0.25">
      <c r="A13" s="1" t="s">
        <v>7</v>
      </c>
      <c r="B13" s="4">
        <v>1</v>
      </c>
      <c r="C13" s="4">
        <v>0</v>
      </c>
      <c r="D13" s="4">
        <v>0</v>
      </c>
      <c r="E13" s="4">
        <v>32</v>
      </c>
      <c r="F13" s="4">
        <v>44</v>
      </c>
      <c r="G13" s="4">
        <v>0</v>
      </c>
      <c r="H13" s="4">
        <v>33</v>
      </c>
      <c r="I13" s="4">
        <v>8</v>
      </c>
      <c r="J13" s="4">
        <v>3</v>
      </c>
      <c r="K13" s="4">
        <v>62</v>
      </c>
      <c r="L13" s="4">
        <v>2</v>
      </c>
      <c r="M13" s="4">
        <v>0</v>
      </c>
      <c r="N13" s="4">
        <v>0</v>
      </c>
      <c r="O13" s="4">
        <v>7</v>
      </c>
      <c r="P13" s="4">
        <v>0</v>
      </c>
      <c r="Q13" s="4">
        <v>0</v>
      </c>
      <c r="R13" s="4">
        <v>0</v>
      </c>
      <c r="S13" s="4">
        <v>0</v>
      </c>
      <c r="T13" s="4">
        <v>19</v>
      </c>
      <c r="W13" t="s">
        <v>111</v>
      </c>
      <c r="X13" s="4">
        <v>0.4</v>
      </c>
      <c r="Y13" s="4">
        <v>0.86439999999999995</v>
      </c>
      <c r="Z13" s="4">
        <v>0.51790000000000003</v>
      </c>
      <c r="AA13" s="4">
        <v>0.3947</v>
      </c>
      <c r="AB13" s="4">
        <v>0.33329999999999999</v>
      </c>
      <c r="AC13" s="4">
        <v>0.36299999999999999</v>
      </c>
      <c r="AD13" s="4">
        <v>0.27910000000000001</v>
      </c>
      <c r="AE13" s="4">
        <v>0.55900000000000005</v>
      </c>
      <c r="AF13" s="4">
        <v>0.60329999999999995</v>
      </c>
      <c r="AG13" s="4">
        <v>0.20200000000000001</v>
      </c>
      <c r="AH13" s="4">
        <v>0.62270000000000003</v>
      </c>
      <c r="AI13" s="4">
        <v>0.5</v>
      </c>
      <c r="AJ13" s="4">
        <v>0.36890000000000001</v>
      </c>
      <c r="AK13" s="4">
        <v>0.32129999999999997</v>
      </c>
      <c r="AL13" s="4">
        <v>0.5363</v>
      </c>
      <c r="AM13" s="4">
        <v>0.30430000000000001</v>
      </c>
      <c r="AN13" s="4">
        <v>0.38640000000000002</v>
      </c>
      <c r="AO13" s="4">
        <v>0.74660000000000004</v>
      </c>
      <c r="AP13" s="4">
        <v>0.38569999999999999</v>
      </c>
    </row>
    <row r="14" spans="1:42" x14ac:dyDescent="0.25">
      <c r="A14" s="1" t="s">
        <v>8</v>
      </c>
      <c r="B14" s="4">
        <v>0</v>
      </c>
      <c r="C14" s="4">
        <v>0</v>
      </c>
      <c r="D14" s="4">
        <v>0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W14" t="s">
        <v>112</v>
      </c>
      <c r="X14" s="4">
        <v>11</v>
      </c>
      <c r="Y14" s="4">
        <v>7.3330000000000002</v>
      </c>
      <c r="Z14" s="4">
        <v>14</v>
      </c>
      <c r="AA14" s="4">
        <v>15</v>
      </c>
      <c r="AB14" s="4">
        <v>28</v>
      </c>
      <c r="AC14" s="4">
        <v>20</v>
      </c>
      <c r="AD14" s="4">
        <v>18.600000000000001</v>
      </c>
      <c r="AE14" s="4">
        <v>19</v>
      </c>
      <c r="AF14" s="4">
        <v>13</v>
      </c>
      <c r="AG14" s="4">
        <v>22.2</v>
      </c>
      <c r="AH14" s="4">
        <v>19.5</v>
      </c>
      <c r="AI14" s="4">
        <v>39</v>
      </c>
      <c r="AJ14" s="4">
        <v>12.75</v>
      </c>
      <c r="AK14" s="4">
        <v>16.5</v>
      </c>
      <c r="AL14" s="4">
        <v>15</v>
      </c>
      <c r="AM14" s="4">
        <v>14</v>
      </c>
      <c r="AN14" s="4">
        <v>22.5</v>
      </c>
      <c r="AO14" s="4">
        <v>15.2</v>
      </c>
      <c r="AP14" s="4">
        <v>17</v>
      </c>
    </row>
    <row r="15" spans="1:42" x14ac:dyDescent="0.25">
      <c r="A15" s="1" t="s">
        <v>44</v>
      </c>
      <c r="B15" s="4">
        <v>0</v>
      </c>
      <c r="C15" s="4">
        <v>0</v>
      </c>
      <c r="D15" s="4">
        <v>0</v>
      </c>
      <c r="E15" s="4">
        <v>1</v>
      </c>
      <c r="F15" s="4">
        <v>0</v>
      </c>
      <c r="G15" s="4">
        <v>0</v>
      </c>
      <c r="H15" s="4">
        <v>0</v>
      </c>
      <c r="I15" s="4">
        <v>1</v>
      </c>
      <c r="J15" s="4">
        <v>0</v>
      </c>
      <c r="K15" s="4">
        <v>0</v>
      </c>
      <c r="L15" s="4">
        <v>0</v>
      </c>
      <c r="M15" s="4">
        <v>1</v>
      </c>
      <c r="N15" s="4">
        <v>0</v>
      </c>
      <c r="O15" s="4">
        <v>0</v>
      </c>
      <c r="P15" s="4">
        <v>1</v>
      </c>
      <c r="Q15" s="4">
        <v>0</v>
      </c>
      <c r="R15" s="4">
        <v>0</v>
      </c>
      <c r="S15" s="4">
        <v>0</v>
      </c>
      <c r="T15" s="4">
        <v>0</v>
      </c>
    </row>
    <row r="16" spans="1:42" x14ac:dyDescent="0.25">
      <c r="A16" s="1" t="s">
        <v>9</v>
      </c>
      <c r="B16" s="4">
        <v>0</v>
      </c>
      <c r="C16" s="4">
        <v>1</v>
      </c>
      <c r="D16" s="4">
        <v>4</v>
      </c>
      <c r="E16" s="4">
        <v>6</v>
      </c>
      <c r="F16" s="4">
        <v>9</v>
      </c>
      <c r="G16" s="4">
        <v>1</v>
      </c>
      <c r="H16" s="4">
        <v>3</v>
      </c>
      <c r="I16" s="4">
        <v>0</v>
      </c>
      <c r="J16" s="4">
        <v>0</v>
      </c>
      <c r="K16" s="4">
        <v>10</v>
      </c>
      <c r="L16" s="4">
        <v>1</v>
      </c>
      <c r="M16" s="4">
        <v>0</v>
      </c>
      <c r="N16" s="4">
        <v>0</v>
      </c>
      <c r="O16" s="4">
        <v>2</v>
      </c>
      <c r="P16" s="4">
        <v>0</v>
      </c>
      <c r="Q16" s="4">
        <v>0</v>
      </c>
      <c r="R16" s="4">
        <v>0</v>
      </c>
      <c r="S16" s="4">
        <v>0</v>
      </c>
      <c r="T16" s="4">
        <v>2</v>
      </c>
    </row>
    <row r="17" spans="1:20" x14ac:dyDescent="0.25">
      <c r="A17" s="1" t="s">
        <v>47</v>
      </c>
      <c r="B17" s="4">
        <v>0</v>
      </c>
      <c r="C17" s="4">
        <v>0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</row>
    <row r="18" spans="1:20" x14ac:dyDescent="0.25">
      <c r="A18" s="1" t="s">
        <v>10</v>
      </c>
      <c r="B18" s="4">
        <v>0</v>
      </c>
      <c r="C18" s="4">
        <v>0</v>
      </c>
      <c r="D18" s="4">
        <v>0</v>
      </c>
      <c r="E18" s="4">
        <v>1</v>
      </c>
      <c r="F18" s="4">
        <v>0</v>
      </c>
      <c r="G18" s="4">
        <v>4</v>
      </c>
      <c r="H18" s="4">
        <v>2</v>
      </c>
      <c r="I18" s="4">
        <v>5</v>
      </c>
      <c r="J18" s="4">
        <v>0</v>
      </c>
      <c r="K18" s="4">
        <v>3</v>
      </c>
      <c r="L18" s="4">
        <v>0</v>
      </c>
      <c r="M18" s="4">
        <v>1</v>
      </c>
      <c r="N18" s="4">
        <v>4</v>
      </c>
      <c r="O18" s="4">
        <v>0</v>
      </c>
      <c r="P18" s="4">
        <v>0</v>
      </c>
      <c r="Q18" s="4">
        <v>0</v>
      </c>
      <c r="R18" s="4">
        <v>4</v>
      </c>
      <c r="S18" s="4">
        <v>0</v>
      </c>
      <c r="T18" s="4">
        <v>5</v>
      </c>
    </row>
    <row r="19" spans="1:20" x14ac:dyDescent="0.25">
      <c r="A19" s="1" t="s">
        <v>11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1</v>
      </c>
      <c r="I19" s="4">
        <v>3</v>
      </c>
      <c r="J19" s="4">
        <v>0</v>
      </c>
      <c r="K19" s="4">
        <v>7</v>
      </c>
      <c r="L19" s="4">
        <v>3</v>
      </c>
      <c r="M19" s="4">
        <v>7</v>
      </c>
      <c r="N19" s="4">
        <v>1</v>
      </c>
      <c r="O19" s="4">
        <v>0</v>
      </c>
      <c r="P19" s="4">
        <v>1</v>
      </c>
      <c r="Q19" s="4">
        <v>1</v>
      </c>
      <c r="R19" s="4">
        <v>1</v>
      </c>
      <c r="S19" s="4">
        <v>0</v>
      </c>
      <c r="T19" s="4">
        <v>6</v>
      </c>
    </row>
    <row r="20" spans="1:20" x14ac:dyDescent="0.25">
      <c r="A20" s="1" t="s">
        <v>41</v>
      </c>
      <c r="B20" s="4">
        <v>0</v>
      </c>
      <c r="C20" s="4">
        <v>0</v>
      </c>
      <c r="D20" s="4">
        <v>0</v>
      </c>
      <c r="E20" s="4">
        <v>0</v>
      </c>
      <c r="F20" s="4">
        <v>3</v>
      </c>
      <c r="G20" s="4">
        <v>0</v>
      </c>
      <c r="H20" s="4">
        <v>0</v>
      </c>
      <c r="I20" s="4">
        <v>5</v>
      </c>
      <c r="J20" s="4">
        <v>0</v>
      </c>
      <c r="K20" s="4">
        <v>0</v>
      </c>
      <c r="L20" s="4">
        <v>3</v>
      </c>
      <c r="M20" s="4">
        <v>4</v>
      </c>
      <c r="N20" s="4">
        <v>2</v>
      </c>
      <c r="O20" s="4">
        <v>0</v>
      </c>
      <c r="P20" s="4">
        <v>0</v>
      </c>
      <c r="Q20" s="4">
        <v>0</v>
      </c>
      <c r="R20" s="4">
        <v>1</v>
      </c>
      <c r="S20" s="4">
        <v>3</v>
      </c>
      <c r="T20" s="4">
        <v>2</v>
      </c>
    </row>
    <row r="21" spans="1:20" x14ac:dyDescent="0.25">
      <c r="A21" s="1" t="s">
        <v>52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1</v>
      </c>
    </row>
    <row r="22" spans="1:20" x14ac:dyDescent="0.25">
      <c r="A22" s="1" t="s">
        <v>51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x14ac:dyDescent="0.25">
      <c r="A23" s="1" t="s">
        <v>137</v>
      </c>
      <c r="B23" s="4">
        <v>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3</v>
      </c>
      <c r="K23" s="4">
        <v>7</v>
      </c>
      <c r="L23" s="4">
        <v>0</v>
      </c>
      <c r="M23" s="4">
        <v>6</v>
      </c>
      <c r="N23" s="4">
        <v>1</v>
      </c>
      <c r="O23" s="4">
        <v>5</v>
      </c>
      <c r="P23" s="4">
        <v>1</v>
      </c>
      <c r="Q23" s="4">
        <v>1</v>
      </c>
      <c r="R23" s="4">
        <v>5</v>
      </c>
      <c r="S23" s="4">
        <v>1</v>
      </c>
      <c r="T23" s="4">
        <v>6</v>
      </c>
    </row>
    <row r="24" spans="1:20" x14ac:dyDescent="0.25">
      <c r="A24" s="1" t="s">
        <v>12</v>
      </c>
      <c r="B24" s="4">
        <v>1</v>
      </c>
      <c r="C24" s="4">
        <v>0</v>
      </c>
      <c r="D24" s="4">
        <v>2</v>
      </c>
      <c r="E24" s="4">
        <v>12</v>
      </c>
      <c r="F24" s="4">
        <v>19</v>
      </c>
      <c r="G24" s="4">
        <v>11</v>
      </c>
      <c r="H24" s="4">
        <v>12</v>
      </c>
      <c r="I24" s="4">
        <v>7</v>
      </c>
      <c r="J24" s="4">
        <v>2</v>
      </c>
      <c r="K24" s="4">
        <v>14</v>
      </c>
      <c r="L24" s="4">
        <v>4</v>
      </c>
      <c r="M24" s="4">
        <v>2</v>
      </c>
      <c r="N24" s="4">
        <v>0</v>
      </c>
      <c r="O24" s="4">
        <v>1</v>
      </c>
      <c r="P24" s="4">
        <v>1</v>
      </c>
      <c r="Q24" s="4">
        <v>0</v>
      </c>
      <c r="R24" s="4">
        <v>2</v>
      </c>
      <c r="S24" s="4">
        <v>0</v>
      </c>
      <c r="T24" s="4">
        <v>5</v>
      </c>
    </row>
    <row r="25" spans="1:20" x14ac:dyDescent="0.25">
      <c r="A25" s="1" t="s">
        <v>48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</row>
    <row r="26" spans="1:20" x14ac:dyDescent="0.25">
      <c r="A26" s="2" t="s">
        <v>37</v>
      </c>
      <c r="B26" s="4">
        <v>3</v>
      </c>
      <c r="C26" s="4">
        <v>2</v>
      </c>
      <c r="D26" s="4">
        <v>0</v>
      </c>
      <c r="E26" s="4">
        <v>2</v>
      </c>
      <c r="F26" s="4">
        <v>1</v>
      </c>
      <c r="G26" s="4">
        <v>6</v>
      </c>
      <c r="H26" s="4">
        <v>4</v>
      </c>
      <c r="I26" s="4">
        <v>0</v>
      </c>
      <c r="J26" s="4">
        <v>5</v>
      </c>
      <c r="K26" s="4">
        <v>7</v>
      </c>
      <c r="L26" s="4">
        <v>7</v>
      </c>
      <c r="M26" s="4">
        <v>1</v>
      </c>
      <c r="N26" s="4">
        <v>2</v>
      </c>
      <c r="O26" s="4">
        <v>2</v>
      </c>
      <c r="P26" s="4">
        <v>0</v>
      </c>
      <c r="Q26" s="4">
        <v>1</v>
      </c>
      <c r="R26" s="4">
        <v>13</v>
      </c>
      <c r="S26" s="4">
        <v>4</v>
      </c>
      <c r="T26" s="4">
        <v>2</v>
      </c>
    </row>
    <row r="27" spans="1:20" x14ac:dyDescent="0.25">
      <c r="A27" s="2" t="s">
        <v>38</v>
      </c>
      <c r="B27" s="4">
        <v>0</v>
      </c>
      <c r="C27" s="4">
        <v>0</v>
      </c>
      <c r="D27" s="4">
        <v>1</v>
      </c>
      <c r="E27" s="4">
        <v>4</v>
      </c>
      <c r="F27" s="4">
        <v>17</v>
      </c>
      <c r="G27" s="4">
        <v>3</v>
      </c>
      <c r="H27" s="4">
        <v>8</v>
      </c>
      <c r="I27" s="4">
        <v>0</v>
      </c>
      <c r="J27" s="4">
        <v>2</v>
      </c>
      <c r="K27" s="4">
        <v>26</v>
      </c>
      <c r="L27" s="4">
        <v>7</v>
      </c>
      <c r="M27" s="4">
        <v>1</v>
      </c>
      <c r="N27" s="4">
        <v>20</v>
      </c>
      <c r="O27" s="4">
        <v>37</v>
      </c>
      <c r="P27" s="4">
        <v>3</v>
      </c>
      <c r="Q27" s="4">
        <v>4</v>
      </c>
      <c r="R27" s="4">
        <v>11</v>
      </c>
      <c r="S27" s="4">
        <v>3</v>
      </c>
      <c r="T27" s="4">
        <v>53</v>
      </c>
    </row>
    <row r="28" spans="1:20" x14ac:dyDescent="0.25">
      <c r="A28" s="2" t="s">
        <v>39</v>
      </c>
      <c r="B28" s="4">
        <v>0</v>
      </c>
      <c r="C28" s="4">
        <v>0</v>
      </c>
      <c r="D28" s="4">
        <v>0</v>
      </c>
      <c r="E28" s="4">
        <v>0</v>
      </c>
      <c r="F28" s="4">
        <v>1</v>
      </c>
      <c r="G28" s="4">
        <v>2</v>
      </c>
      <c r="H28" s="4">
        <v>4</v>
      </c>
      <c r="I28" s="4">
        <v>0</v>
      </c>
      <c r="J28" s="4">
        <v>2</v>
      </c>
      <c r="K28" s="4">
        <v>7</v>
      </c>
      <c r="L28" s="4">
        <v>2</v>
      </c>
      <c r="M28" s="4">
        <v>1</v>
      </c>
      <c r="N28" s="4">
        <v>2</v>
      </c>
      <c r="O28" s="4">
        <v>0</v>
      </c>
      <c r="P28" s="4">
        <v>0</v>
      </c>
      <c r="Q28" s="4">
        <v>0</v>
      </c>
      <c r="R28" s="4">
        <v>1</v>
      </c>
      <c r="S28" s="4">
        <v>2</v>
      </c>
      <c r="T28" s="4">
        <v>2</v>
      </c>
    </row>
    <row r="29" spans="1:20" x14ac:dyDescent="0.25">
      <c r="A29" s="2" t="s">
        <v>45</v>
      </c>
      <c r="B29" s="4">
        <v>2</v>
      </c>
      <c r="C29" s="4">
        <v>0</v>
      </c>
      <c r="D29" s="4">
        <v>6</v>
      </c>
      <c r="E29" s="4">
        <v>0</v>
      </c>
      <c r="F29" s="4">
        <v>0</v>
      </c>
      <c r="G29" s="4">
        <v>2</v>
      </c>
      <c r="H29" s="4">
        <v>0</v>
      </c>
      <c r="I29" s="4">
        <v>0</v>
      </c>
      <c r="J29" s="4">
        <v>0</v>
      </c>
      <c r="K29" s="4">
        <v>0</v>
      </c>
      <c r="L29" s="4">
        <v>4</v>
      </c>
      <c r="M29" s="4">
        <v>1</v>
      </c>
      <c r="N29" s="4">
        <v>0</v>
      </c>
      <c r="O29" s="4">
        <v>41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</row>
    <row r="30" spans="1:20" x14ac:dyDescent="0.25">
      <c r="A30" s="2" t="s">
        <v>49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0</v>
      </c>
      <c r="I30" s="4">
        <v>0</v>
      </c>
      <c r="J30" s="4">
        <v>0</v>
      </c>
      <c r="K30" s="4">
        <v>1</v>
      </c>
      <c r="L30" s="4">
        <v>0</v>
      </c>
      <c r="M30" s="4">
        <v>0</v>
      </c>
      <c r="N30" s="4">
        <v>0</v>
      </c>
      <c r="O30" s="4">
        <v>1</v>
      </c>
      <c r="P30" s="4">
        <v>0</v>
      </c>
      <c r="Q30" s="4">
        <v>1</v>
      </c>
      <c r="R30" s="4">
        <v>0</v>
      </c>
      <c r="S30" s="4">
        <v>0</v>
      </c>
      <c r="T30" s="4">
        <v>0</v>
      </c>
    </row>
    <row r="31" spans="1:20" x14ac:dyDescent="0.25">
      <c r="A31" s="1" t="s">
        <v>13</v>
      </c>
      <c r="B31" s="4">
        <v>0</v>
      </c>
      <c r="C31" s="4">
        <v>274</v>
      </c>
      <c r="D31" s="4">
        <v>159</v>
      </c>
      <c r="E31" s="4">
        <v>120</v>
      </c>
      <c r="F31" s="4">
        <v>20</v>
      </c>
      <c r="G31" s="4">
        <v>77</v>
      </c>
      <c r="H31" s="4">
        <v>84</v>
      </c>
      <c r="I31" s="4">
        <v>161</v>
      </c>
      <c r="J31" s="4">
        <v>184</v>
      </c>
      <c r="K31" s="4">
        <v>16</v>
      </c>
      <c r="L31" s="4">
        <v>203</v>
      </c>
      <c r="M31" s="4">
        <v>12</v>
      </c>
      <c r="N31" s="4">
        <v>18</v>
      </c>
      <c r="O31" s="4">
        <v>33</v>
      </c>
      <c r="P31" s="4">
        <v>96</v>
      </c>
      <c r="Q31" s="4">
        <v>0</v>
      </c>
      <c r="R31" s="4">
        <v>85</v>
      </c>
      <c r="S31" s="4">
        <v>46</v>
      </c>
      <c r="T31" s="4">
        <v>108</v>
      </c>
    </row>
    <row r="32" spans="1:20" x14ac:dyDescent="0.25">
      <c r="A32" s="1" t="s">
        <v>14</v>
      </c>
      <c r="B32" s="4">
        <v>0</v>
      </c>
      <c r="C32" s="4">
        <v>2</v>
      </c>
      <c r="D32" s="4">
        <v>1</v>
      </c>
      <c r="E32" s="4">
        <v>21</v>
      </c>
      <c r="F32" s="4">
        <v>16</v>
      </c>
      <c r="G32" s="4">
        <v>27</v>
      </c>
      <c r="H32" s="4">
        <v>28</v>
      </c>
      <c r="I32" s="4">
        <v>29</v>
      </c>
      <c r="J32" s="4">
        <v>12</v>
      </c>
      <c r="K32" s="4">
        <v>17</v>
      </c>
      <c r="L32" s="4">
        <v>13</v>
      </c>
      <c r="M32" s="4">
        <v>12</v>
      </c>
      <c r="N32" s="4">
        <v>11</v>
      </c>
      <c r="O32" s="4">
        <v>4</v>
      </c>
      <c r="P32" s="4">
        <v>6</v>
      </c>
      <c r="Q32" s="4">
        <v>1</v>
      </c>
      <c r="R32" s="4">
        <v>28</v>
      </c>
      <c r="S32" s="4">
        <v>6</v>
      </c>
      <c r="T32" s="4">
        <v>8</v>
      </c>
    </row>
    <row r="33" spans="1:20" x14ac:dyDescent="0.25">
      <c r="A33" s="1" t="s">
        <v>15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2</v>
      </c>
      <c r="H33" s="4">
        <v>2</v>
      </c>
      <c r="I33" s="4">
        <v>2</v>
      </c>
      <c r="J33" s="4">
        <v>0</v>
      </c>
      <c r="K33" s="4">
        <v>0</v>
      </c>
      <c r="L33" s="4">
        <v>0</v>
      </c>
      <c r="M33" s="4">
        <v>13</v>
      </c>
      <c r="N33" s="4">
        <v>3</v>
      </c>
      <c r="O33" s="4">
        <v>0</v>
      </c>
      <c r="P33" s="4">
        <v>0</v>
      </c>
      <c r="Q33" s="4">
        <v>0</v>
      </c>
      <c r="R33" s="4">
        <v>4</v>
      </c>
      <c r="S33" s="4">
        <v>2</v>
      </c>
      <c r="T33" s="4">
        <v>0</v>
      </c>
    </row>
    <row r="34" spans="1:20" x14ac:dyDescent="0.25">
      <c r="A34" s="1" t="s">
        <v>43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</v>
      </c>
      <c r="N34" s="4">
        <v>0</v>
      </c>
      <c r="O34" s="4">
        <v>0</v>
      </c>
      <c r="P34" s="4">
        <v>0</v>
      </c>
      <c r="Q34" s="4">
        <v>0</v>
      </c>
      <c r="R34" s="4">
        <v>1</v>
      </c>
      <c r="S34" s="4">
        <v>0</v>
      </c>
      <c r="T34" s="4">
        <v>6</v>
      </c>
    </row>
    <row r="35" spans="1:20" x14ac:dyDescent="0.25">
      <c r="A35" s="1" t="s">
        <v>42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1</v>
      </c>
      <c r="I35" s="4">
        <v>0</v>
      </c>
      <c r="J35" s="4">
        <v>0</v>
      </c>
      <c r="K35" s="4">
        <v>1</v>
      </c>
      <c r="L35" s="4">
        <v>0</v>
      </c>
      <c r="M35" s="4">
        <v>1</v>
      </c>
      <c r="N35" s="4">
        <v>1</v>
      </c>
      <c r="O35" s="4">
        <v>1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</row>
    <row r="36" spans="1:20" x14ac:dyDescent="0.25">
      <c r="A36" s="1" t="s">
        <v>94</v>
      </c>
      <c r="B36" s="4">
        <v>1</v>
      </c>
      <c r="C36" s="4">
        <v>0</v>
      </c>
      <c r="D36" s="4">
        <v>3</v>
      </c>
      <c r="E36" s="4">
        <v>3</v>
      </c>
      <c r="F36" s="4">
        <v>8</v>
      </c>
      <c r="G36" s="4">
        <v>2</v>
      </c>
      <c r="H36" s="4">
        <v>4</v>
      </c>
      <c r="I36" s="4">
        <v>6</v>
      </c>
      <c r="J36" s="4">
        <v>6</v>
      </c>
      <c r="K36" s="4">
        <v>4</v>
      </c>
      <c r="L36" s="4">
        <v>5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7</v>
      </c>
      <c r="S36" s="4">
        <v>2</v>
      </c>
      <c r="T36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B8B0-D66D-42A4-8F39-A092AD80AD6D}">
  <dimension ref="A1:AY20"/>
  <sheetViews>
    <sheetView workbookViewId="0">
      <selection activeCell="B3" sqref="B3"/>
    </sheetView>
  </sheetViews>
  <sheetFormatPr baseColWidth="10" defaultRowHeight="15" x14ac:dyDescent="0.25"/>
  <cols>
    <col min="3" max="3" width="20.7109375" bestFit="1" customWidth="1"/>
    <col min="4" max="4" width="17.5703125" bestFit="1" customWidth="1"/>
    <col min="5" max="5" width="19.42578125" bestFit="1" customWidth="1"/>
    <col min="6" max="6" width="22.28515625" bestFit="1" customWidth="1"/>
    <col min="7" max="7" width="21.42578125" bestFit="1" customWidth="1"/>
    <col min="8" max="8" width="22.7109375" bestFit="1" customWidth="1"/>
    <col min="9" max="9" width="19" bestFit="1" customWidth="1"/>
    <col min="10" max="10" width="18.85546875" bestFit="1" customWidth="1"/>
    <col min="11" max="11" width="15.7109375" bestFit="1" customWidth="1"/>
    <col min="12" max="12" width="15.5703125" bestFit="1" customWidth="1"/>
    <col min="13" max="13" width="18.140625" bestFit="1" customWidth="1"/>
    <col min="14" max="14" width="17" bestFit="1" customWidth="1"/>
    <col min="15" max="15" width="17.7109375" bestFit="1" customWidth="1"/>
    <col min="16" max="16" width="19.140625" bestFit="1" customWidth="1"/>
    <col min="17" max="17" width="20" bestFit="1" customWidth="1"/>
    <col min="18" max="18" width="19" bestFit="1" customWidth="1"/>
    <col min="19" max="19" width="28.85546875" bestFit="1" customWidth="1"/>
    <col min="20" max="20" width="14.7109375" bestFit="1" customWidth="1"/>
    <col min="21" max="21" width="14.140625" bestFit="1" customWidth="1"/>
    <col min="22" max="22" width="26.7109375" bestFit="1" customWidth="1"/>
    <col min="23" max="23" width="13.140625" bestFit="1" customWidth="1"/>
    <col min="24" max="24" width="18" bestFit="1" customWidth="1"/>
    <col min="25" max="25" width="13.28515625" bestFit="1" customWidth="1"/>
    <col min="26" max="26" width="15.85546875" bestFit="1" customWidth="1"/>
    <col min="27" max="27" width="18.7109375" bestFit="1" customWidth="1"/>
    <col min="28" max="28" width="22.140625" bestFit="1" customWidth="1"/>
    <col min="29" max="29" width="21" bestFit="1" customWidth="1"/>
    <col min="30" max="30" width="14.140625" bestFit="1" customWidth="1"/>
    <col min="31" max="31" width="26.7109375" bestFit="1" customWidth="1"/>
    <col min="32" max="32" width="27.140625" bestFit="1" customWidth="1"/>
    <col min="33" max="33" width="24" bestFit="1" customWidth="1"/>
    <col min="34" max="34" width="24.85546875" bestFit="1" customWidth="1"/>
    <col min="35" max="35" width="12.85546875" bestFit="1" customWidth="1"/>
    <col min="36" max="36" width="17.42578125" bestFit="1" customWidth="1"/>
    <col min="37" max="37" width="22.42578125" bestFit="1" customWidth="1"/>
    <col min="38" max="38" width="20.7109375" bestFit="1" customWidth="1"/>
    <col min="39" max="39" width="20.28515625" bestFit="1" customWidth="1"/>
    <col min="40" max="40" width="22.5703125" style="4" bestFit="1" customWidth="1"/>
    <col min="41" max="41" width="22.5703125" style="4" customWidth="1"/>
    <col min="43" max="43" width="22" style="4" bestFit="1" customWidth="1"/>
    <col min="44" max="44" width="18" style="4" bestFit="1" customWidth="1"/>
    <col min="45" max="45" width="28.85546875" style="4" bestFit="1" customWidth="1"/>
    <col min="46" max="46" width="22.42578125" style="4" bestFit="1" customWidth="1"/>
    <col min="51" max="51" width="18.7109375" bestFit="1" customWidth="1"/>
  </cols>
  <sheetData>
    <row r="1" spans="1:51" x14ac:dyDescent="0.25">
      <c r="A1" s="1" t="s">
        <v>152</v>
      </c>
      <c r="B1" s="1" t="s">
        <v>153</v>
      </c>
      <c r="C1" s="3" t="s">
        <v>0</v>
      </c>
      <c r="D1" s="3" t="s">
        <v>1</v>
      </c>
      <c r="E1" s="1" t="s">
        <v>2</v>
      </c>
      <c r="F1" s="1" t="s">
        <v>9</v>
      </c>
      <c r="G1" s="1" t="s">
        <v>10</v>
      </c>
      <c r="H1" s="1" t="s">
        <v>11</v>
      </c>
      <c r="I1" s="1" t="s">
        <v>51</v>
      </c>
      <c r="J1" s="1" t="s">
        <v>137</v>
      </c>
      <c r="K1" s="1" t="s">
        <v>14</v>
      </c>
      <c r="L1" s="1" t="s">
        <v>15</v>
      </c>
      <c r="M1" s="1" t="s">
        <v>113</v>
      </c>
      <c r="N1" s="2" t="s">
        <v>40</v>
      </c>
      <c r="O1" s="1" t="s">
        <v>36</v>
      </c>
      <c r="P1" s="1" t="s">
        <v>3</v>
      </c>
      <c r="Q1" s="1" t="s">
        <v>6</v>
      </c>
      <c r="R1" s="1" t="s">
        <v>52</v>
      </c>
      <c r="S1" s="1" t="s">
        <v>114</v>
      </c>
      <c r="T1" s="1" t="s">
        <v>50</v>
      </c>
      <c r="U1" s="1" t="s">
        <v>46</v>
      </c>
      <c r="V1" s="1" t="s">
        <v>4</v>
      </c>
      <c r="W1" s="1" t="s">
        <v>5</v>
      </c>
      <c r="X1" s="1" t="s">
        <v>7</v>
      </c>
      <c r="Y1" s="1" t="s">
        <v>8</v>
      </c>
      <c r="Z1" s="1" t="s">
        <v>44</v>
      </c>
      <c r="AA1" s="1" t="s">
        <v>47</v>
      </c>
      <c r="AB1" s="1" t="s">
        <v>41</v>
      </c>
      <c r="AC1" s="1" t="s">
        <v>12</v>
      </c>
      <c r="AD1" s="1" t="s">
        <v>48</v>
      </c>
      <c r="AE1" s="2" t="s">
        <v>37</v>
      </c>
      <c r="AF1" s="2" t="s">
        <v>38</v>
      </c>
      <c r="AG1" s="2" t="s">
        <v>39</v>
      </c>
      <c r="AH1" s="2" t="s">
        <v>45</v>
      </c>
      <c r="AI1" s="2" t="s">
        <v>49</v>
      </c>
      <c r="AJ1" s="1" t="s">
        <v>13</v>
      </c>
      <c r="AK1" s="1" t="s">
        <v>43</v>
      </c>
      <c r="AL1" s="1" t="s">
        <v>42</v>
      </c>
      <c r="AM1" s="1" t="s">
        <v>94</v>
      </c>
      <c r="AN1" s="1" t="s">
        <v>115</v>
      </c>
      <c r="AO1" s="1"/>
      <c r="AQ1" s="1" t="s">
        <v>116</v>
      </c>
      <c r="AR1" s="1" t="s">
        <v>113</v>
      </c>
      <c r="AS1" s="1" t="s">
        <v>114</v>
      </c>
      <c r="AT1" s="1" t="s">
        <v>115</v>
      </c>
      <c r="AV1" s="1" t="s">
        <v>117</v>
      </c>
      <c r="AW1" s="1" t="s">
        <v>118</v>
      </c>
      <c r="AX1" s="1" t="s">
        <v>119</v>
      </c>
      <c r="AY1" s="1" t="s">
        <v>120</v>
      </c>
    </row>
    <row r="2" spans="1:51" x14ac:dyDescent="0.25">
      <c r="A2" s="4">
        <v>1</v>
      </c>
      <c r="B2" s="4" t="s">
        <v>17</v>
      </c>
      <c r="C2" s="5">
        <v>3</v>
      </c>
      <c r="D2" s="5">
        <v>8</v>
      </c>
      <c r="E2" s="4"/>
      <c r="F2" s="4"/>
      <c r="G2" s="4"/>
      <c r="H2" s="4"/>
      <c r="I2" s="4"/>
      <c r="J2" s="4">
        <v>1</v>
      </c>
      <c r="K2" s="4"/>
      <c r="L2" s="4"/>
      <c r="M2" s="4">
        <f>SUM(C2:L2)</f>
        <v>12</v>
      </c>
      <c r="N2" s="4"/>
      <c r="O2" s="4"/>
      <c r="P2" s="4"/>
      <c r="Q2" s="4"/>
      <c r="R2" s="4"/>
      <c r="S2" s="4">
        <f>SUM(N2:R2)</f>
        <v>0</v>
      </c>
      <c r="T2" s="4"/>
      <c r="U2" s="4"/>
      <c r="V2" s="4"/>
      <c r="W2" s="4"/>
      <c r="X2" s="4">
        <v>1</v>
      </c>
      <c r="Y2" s="4"/>
      <c r="Z2" s="4"/>
      <c r="AA2" s="4"/>
      <c r="AB2" s="4"/>
      <c r="AC2" s="4">
        <v>1</v>
      </c>
      <c r="AD2" s="4"/>
      <c r="AE2" s="4">
        <v>3</v>
      </c>
      <c r="AF2" s="4"/>
      <c r="AG2" s="4"/>
      <c r="AH2" s="4">
        <v>2</v>
      </c>
      <c r="AI2" s="4"/>
      <c r="AJ2" s="4"/>
      <c r="AK2" s="4"/>
      <c r="AL2" s="4"/>
      <c r="AM2" s="4">
        <v>1</v>
      </c>
      <c r="AN2" s="4">
        <f>SUM(T2:AM2)</f>
        <v>8</v>
      </c>
      <c r="AQ2" s="4">
        <v>20</v>
      </c>
      <c r="AR2" s="4">
        <v>12</v>
      </c>
      <c r="AS2" s="4">
        <v>0</v>
      </c>
      <c r="AT2" s="4">
        <v>8</v>
      </c>
      <c r="AV2" s="12">
        <f>(AR2/AQ2)</f>
        <v>0.6</v>
      </c>
      <c r="AW2" s="12">
        <f>(AS2/AQ2)</f>
        <v>0</v>
      </c>
      <c r="AX2" s="12">
        <f>(AT2/AQ2)</f>
        <v>0.4</v>
      </c>
      <c r="AY2" s="13">
        <f>(10*AV2)+AW2+(2*AX2)</f>
        <v>6.8</v>
      </c>
    </row>
    <row r="3" spans="1:51" x14ac:dyDescent="0.25">
      <c r="A3" s="4">
        <v>2</v>
      </c>
      <c r="B3" s="4" t="s">
        <v>18</v>
      </c>
      <c r="C3" s="5">
        <v>29</v>
      </c>
      <c r="D3" s="5">
        <v>8</v>
      </c>
      <c r="E3" s="4">
        <v>1</v>
      </c>
      <c r="F3" s="4">
        <v>1</v>
      </c>
      <c r="G3" s="4"/>
      <c r="H3" s="4"/>
      <c r="I3" s="4"/>
      <c r="J3" s="4"/>
      <c r="K3" s="4">
        <v>2</v>
      </c>
      <c r="L3" s="4"/>
      <c r="M3" s="4">
        <f t="shared" ref="M3:M20" si="0">SUM(C3:L3)</f>
        <v>41</v>
      </c>
      <c r="N3" s="4"/>
      <c r="O3" s="4"/>
      <c r="P3" s="4"/>
      <c r="Q3" s="4"/>
      <c r="R3" s="4"/>
      <c r="S3" s="4">
        <f t="shared" ref="S3:S20" si="1">SUM(N3:R3)</f>
        <v>0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>
        <v>2</v>
      </c>
      <c r="AF3" s="4"/>
      <c r="AG3" s="4"/>
      <c r="AH3" s="4"/>
      <c r="AI3" s="4"/>
      <c r="AJ3" s="4">
        <v>274</v>
      </c>
      <c r="AK3" s="4"/>
      <c r="AL3" s="4"/>
      <c r="AM3" s="4"/>
      <c r="AN3" s="4">
        <f t="shared" ref="AN3:AN20" si="2">SUM(T3:AM3)</f>
        <v>276</v>
      </c>
      <c r="AQ3" s="4">
        <v>317</v>
      </c>
      <c r="AR3" s="4">
        <v>41</v>
      </c>
      <c r="AS3" s="4">
        <v>0</v>
      </c>
      <c r="AT3" s="4">
        <v>276</v>
      </c>
      <c r="AV3" s="12">
        <f t="shared" ref="AV3:AV20" si="3">(AR3/AQ3)</f>
        <v>0.12933753943217666</v>
      </c>
      <c r="AW3" s="12">
        <f t="shared" ref="AW3:AW20" si="4">(AS3/AQ3)</f>
        <v>0</v>
      </c>
      <c r="AX3" s="12">
        <f t="shared" ref="AX3:AX20" si="5">(AT3/AQ3)</f>
        <v>0.87066246056782337</v>
      </c>
      <c r="AY3" s="9">
        <f t="shared" ref="AY3:AY20" si="6">(10*AV3)+AW3+(2*AX3)</f>
        <v>3.034700315457413</v>
      </c>
    </row>
    <row r="4" spans="1:51" x14ac:dyDescent="0.25">
      <c r="A4" s="4">
        <v>3</v>
      </c>
      <c r="B4" s="4" t="s">
        <v>19</v>
      </c>
      <c r="C4" s="5">
        <v>74</v>
      </c>
      <c r="D4" s="5">
        <v>55</v>
      </c>
      <c r="E4" s="4"/>
      <c r="F4" s="4">
        <v>4</v>
      </c>
      <c r="G4" s="4"/>
      <c r="H4" s="4"/>
      <c r="I4" s="4"/>
      <c r="J4" s="4"/>
      <c r="K4" s="4">
        <v>1</v>
      </c>
      <c r="L4" s="4"/>
      <c r="M4" s="4">
        <f t="shared" si="0"/>
        <v>134</v>
      </c>
      <c r="N4" s="4"/>
      <c r="O4" s="4"/>
      <c r="P4" s="4"/>
      <c r="Q4" s="4"/>
      <c r="R4" s="4"/>
      <c r="S4" s="4">
        <f t="shared" si="1"/>
        <v>0</v>
      </c>
      <c r="T4" s="4"/>
      <c r="U4" s="4">
        <v>1</v>
      </c>
      <c r="V4" s="4"/>
      <c r="W4" s="4"/>
      <c r="X4" s="4"/>
      <c r="Y4" s="4"/>
      <c r="Z4" s="4"/>
      <c r="AA4" s="4">
        <v>1</v>
      </c>
      <c r="AB4" s="4"/>
      <c r="AC4" s="4">
        <v>2</v>
      </c>
      <c r="AD4" s="4"/>
      <c r="AE4" s="4"/>
      <c r="AF4" s="4">
        <v>1</v>
      </c>
      <c r="AG4" s="4"/>
      <c r="AH4" s="4">
        <v>6</v>
      </c>
      <c r="AI4" s="4"/>
      <c r="AJ4" s="4">
        <v>159</v>
      </c>
      <c r="AK4" s="4"/>
      <c r="AL4" s="4"/>
      <c r="AM4" s="4">
        <v>3</v>
      </c>
      <c r="AN4" s="4">
        <f t="shared" si="2"/>
        <v>173</v>
      </c>
      <c r="AQ4" s="4">
        <v>307</v>
      </c>
      <c r="AR4" s="4">
        <v>134</v>
      </c>
      <c r="AS4" s="4">
        <v>0</v>
      </c>
      <c r="AT4" s="4">
        <v>173</v>
      </c>
      <c r="AV4" s="12">
        <f t="shared" si="3"/>
        <v>0.43648208469055377</v>
      </c>
      <c r="AW4" s="12">
        <f t="shared" si="4"/>
        <v>0</v>
      </c>
      <c r="AX4" s="12">
        <f t="shared" si="5"/>
        <v>0.56351791530944628</v>
      </c>
      <c r="AY4" s="9">
        <f t="shared" si="6"/>
        <v>5.4918566775244297</v>
      </c>
    </row>
    <row r="5" spans="1:51" x14ac:dyDescent="0.25">
      <c r="A5" s="4">
        <v>4</v>
      </c>
      <c r="B5" s="4" t="s">
        <v>20</v>
      </c>
      <c r="C5" s="5">
        <v>62</v>
      </c>
      <c r="D5" s="5">
        <v>37</v>
      </c>
      <c r="E5" s="4"/>
      <c r="F5" s="4">
        <v>6</v>
      </c>
      <c r="G5" s="4">
        <v>1</v>
      </c>
      <c r="H5" s="4"/>
      <c r="I5" s="4"/>
      <c r="J5" s="4"/>
      <c r="K5" s="4">
        <v>21</v>
      </c>
      <c r="L5" s="4"/>
      <c r="M5" s="4">
        <f t="shared" si="0"/>
        <v>127</v>
      </c>
      <c r="N5" s="4"/>
      <c r="O5" s="4">
        <v>2</v>
      </c>
      <c r="P5" s="4"/>
      <c r="Q5" s="4"/>
      <c r="R5" s="4"/>
      <c r="S5" s="4">
        <f t="shared" si="1"/>
        <v>2</v>
      </c>
      <c r="T5" s="4"/>
      <c r="U5" s="4"/>
      <c r="V5" s="4">
        <v>1</v>
      </c>
      <c r="W5" s="4"/>
      <c r="X5" s="4">
        <v>32</v>
      </c>
      <c r="Y5" s="4"/>
      <c r="Z5" s="4">
        <v>1</v>
      </c>
      <c r="AA5" s="4"/>
      <c r="AB5" s="4"/>
      <c r="AC5" s="4">
        <v>12</v>
      </c>
      <c r="AD5" s="4"/>
      <c r="AE5" s="4">
        <v>2</v>
      </c>
      <c r="AF5" s="4">
        <v>4</v>
      </c>
      <c r="AG5" s="4"/>
      <c r="AH5" s="4"/>
      <c r="AI5" s="4"/>
      <c r="AJ5" s="4">
        <v>120</v>
      </c>
      <c r="AK5" s="4"/>
      <c r="AL5" s="4"/>
      <c r="AM5" s="4">
        <v>3</v>
      </c>
      <c r="AN5" s="4">
        <f t="shared" si="2"/>
        <v>175</v>
      </c>
      <c r="AQ5" s="4">
        <v>304</v>
      </c>
      <c r="AR5" s="4">
        <v>127</v>
      </c>
      <c r="AS5" s="4">
        <v>2</v>
      </c>
      <c r="AT5" s="4">
        <v>175</v>
      </c>
      <c r="AV5" s="12">
        <f t="shared" si="3"/>
        <v>0.41776315789473684</v>
      </c>
      <c r="AW5" s="12">
        <f t="shared" si="4"/>
        <v>6.5789473684210523E-3</v>
      </c>
      <c r="AX5" s="12">
        <f t="shared" si="5"/>
        <v>0.57565789473684215</v>
      </c>
      <c r="AY5" s="9">
        <f t="shared" si="6"/>
        <v>5.3355263157894735</v>
      </c>
    </row>
    <row r="6" spans="1:51" x14ac:dyDescent="0.25">
      <c r="A6" s="4">
        <v>5</v>
      </c>
      <c r="B6" s="4" t="s">
        <v>21</v>
      </c>
      <c r="C6" s="5">
        <v>96</v>
      </c>
      <c r="D6" s="5">
        <v>29</v>
      </c>
      <c r="E6" s="4">
        <v>1</v>
      </c>
      <c r="F6" s="4">
        <v>9</v>
      </c>
      <c r="G6" s="4"/>
      <c r="H6" s="4"/>
      <c r="I6" s="4"/>
      <c r="J6" s="4"/>
      <c r="K6" s="4">
        <v>16</v>
      </c>
      <c r="L6" s="4"/>
      <c r="M6" s="4">
        <f t="shared" si="0"/>
        <v>151</v>
      </c>
      <c r="N6" s="4"/>
      <c r="O6" s="4">
        <v>15</v>
      </c>
      <c r="P6" s="4"/>
      <c r="Q6" s="4"/>
      <c r="R6" s="4"/>
      <c r="S6" s="4">
        <f t="shared" si="1"/>
        <v>15</v>
      </c>
      <c r="T6" s="4">
        <v>1</v>
      </c>
      <c r="U6" s="4">
        <v>3</v>
      </c>
      <c r="V6" s="4"/>
      <c r="W6" s="4">
        <v>4</v>
      </c>
      <c r="X6" s="4">
        <v>44</v>
      </c>
      <c r="Y6" s="4">
        <v>1</v>
      </c>
      <c r="Z6" s="4"/>
      <c r="AA6" s="4"/>
      <c r="AB6" s="4">
        <v>3</v>
      </c>
      <c r="AC6" s="4">
        <v>19</v>
      </c>
      <c r="AD6" s="4"/>
      <c r="AE6" s="4">
        <v>1</v>
      </c>
      <c r="AF6" s="4">
        <v>17</v>
      </c>
      <c r="AG6" s="4">
        <v>1</v>
      </c>
      <c r="AH6" s="4"/>
      <c r="AI6" s="4"/>
      <c r="AJ6" s="4">
        <v>20</v>
      </c>
      <c r="AK6" s="4"/>
      <c r="AL6" s="4"/>
      <c r="AM6" s="4">
        <v>8</v>
      </c>
      <c r="AN6" s="4">
        <f t="shared" si="2"/>
        <v>122</v>
      </c>
      <c r="AQ6" s="4">
        <v>288</v>
      </c>
      <c r="AR6" s="4">
        <v>151</v>
      </c>
      <c r="AS6" s="4">
        <v>15</v>
      </c>
      <c r="AT6" s="4">
        <v>122</v>
      </c>
      <c r="AV6" s="12">
        <f t="shared" si="3"/>
        <v>0.52430555555555558</v>
      </c>
      <c r="AW6" s="12">
        <f t="shared" si="4"/>
        <v>5.2083333333333336E-2</v>
      </c>
      <c r="AX6" s="12">
        <f t="shared" si="5"/>
        <v>0.4236111111111111</v>
      </c>
      <c r="AY6" s="9">
        <f t="shared" si="6"/>
        <v>6.1423611111111107</v>
      </c>
    </row>
    <row r="7" spans="1:51" x14ac:dyDescent="0.25">
      <c r="A7" s="4">
        <v>6</v>
      </c>
      <c r="B7" s="4" t="s">
        <v>22</v>
      </c>
      <c r="C7" s="5">
        <v>39</v>
      </c>
      <c r="D7" s="5">
        <v>110</v>
      </c>
      <c r="E7" s="4">
        <v>7</v>
      </c>
      <c r="F7" s="4">
        <v>1</v>
      </c>
      <c r="G7" s="4">
        <v>4</v>
      </c>
      <c r="H7" s="4">
        <v>1</v>
      </c>
      <c r="I7" s="4"/>
      <c r="J7" s="4"/>
      <c r="K7" s="4">
        <v>27</v>
      </c>
      <c r="L7" s="4">
        <v>2</v>
      </c>
      <c r="M7" s="4">
        <f t="shared" si="0"/>
        <v>191</v>
      </c>
      <c r="N7" s="4"/>
      <c r="O7" s="4"/>
      <c r="P7" s="4">
        <v>2</v>
      </c>
      <c r="Q7" s="4"/>
      <c r="R7" s="4"/>
      <c r="S7" s="4">
        <f t="shared" si="1"/>
        <v>2</v>
      </c>
      <c r="T7" s="4"/>
      <c r="U7" s="4">
        <v>1</v>
      </c>
      <c r="V7" s="4">
        <v>5</v>
      </c>
      <c r="W7" s="4"/>
      <c r="X7" s="4"/>
      <c r="Y7" s="4"/>
      <c r="Z7" s="4"/>
      <c r="AA7" s="4"/>
      <c r="AB7" s="4"/>
      <c r="AC7" s="4">
        <v>11</v>
      </c>
      <c r="AD7" s="4"/>
      <c r="AE7" s="4">
        <v>6</v>
      </c>
      <c r="AF7" s="4">
        <v>3</v>
      </c>
      <c r="AG7" s="4">
        <v>2</v>
      </c>
      <c r="AH7" s="4">
        <v>2</v>
      </c>
      <c r="AI7" s="4">
        <v>1</v>
      </c>
      <c r="AJ7" s="4">
        <v>77</v>
      </c>
      <c r="AK7" s="4"/>
      <c r="AL7" s="4"/>
      <c r="AM7" s="4">
        <v>2</v>
      </c>
      <c r="AN7" s="4">
        <f t="shared" si="2"/>
        <v>110</v>
      </c>
      <c r="AQ7" s="4">
        <v>303</v>
      </c>
      <c r="AR7" s="4">
        <v>191</v>
      </c>
      <c r="AS7" s="4">
        <v>2</v>
      </c>
      <c r="AT7" s="4">
        <v>110</v>
      </c>
      <c r="AV7" s="12">
        <f t="shared" si="3"/>
        <v>0.63036303630363033</v>
      </c>
      <c r="AW7" s="12">
        <f t="shared" si="4"/>
        <v>6.6006600660066007E-3</v>
      </c>
      <c r="AX7" s="12">
        <f t="shared" si="5"/>
        <v>0.36303630363036304</v>
      </c>
      <c r="AY7" s="9">
        <f t="shared" si="6"/>
        <v>7.0363036303630366</v>
      </c>
    </row>
    <row r="8" spans="1:51" x14ac:dyDescent="0.25">
      <c r="A8" s="4">
        <v>7</v>
      </c>
      <c r="B8" s="4" t="s">
        <v>23</v>
      </c>
      <c r="C8" s="5">
        <v>27</v>
      </c>
      <c r="D8" s="5">
        <v>83</v>
      </c>
      <c r="E8" s="4"/>
      <c r="F8" s="4">
        <v>3</v>
      </c>
      <c r="G8" s="4">
        <v>2</v>
      </c>
      <c r="H8" s="4">
        <v>1</v>
      </c>
      <c r="I8" s="4"/>
      <c r="J8" s="4"/>
      <c r="K8" s="4">
        <v>28</v>
      </c>
      <c r="L8" s="4">
        <v>2</v>
      </c>
      <c r="M8" s="4">
        <f t="shared" si="0"/>
        <v>146</v>
      </c>
      <c r="N8" s="4"/>
      <c r="O8" s="4">
        <v>2</v>
      </c>
      <c r="P8" s="4">
        <v>2</v>
      </c>
      <c r="Q8" s="4"/>
      <c r="R8" s="4"/>
      <c r="S8" s="4">
        <f t="shared" si="1"/>
        <v>4</v>
      </c>
      <c r="T8" s="4"/>
      <c r="U8" s="4"/>
      <c r="V8" s="4">
        <v>1</v>
      </c>
      <c r="W8" s="4"/>
      <c r="X8" s="4">
        <v>33</v>
      </c>
      <c r="Y8" s="4"/>
      <c r="Z8" s="4"/>
      <c r="AA8" s="4"/>
      <c r="AB8" s="4"/>
      <c r="AC8" s="4">
        <v>12</v>
      </c>
      <c r="AD8" s="4"/>
      <c r="AE8" s="4">
        <v>4</v>
      </c>
      <c r="AF8" s="4">
        <v>8</v>
      </c>
      <c r="AG8" s="4">
        <v>4</v>
      </c>
      <c r="AH8" s="4"/>
      <c r="AI8" s="4"/>
      <c r="AJ8" s="4">
        <v>84</v>
      </c>
      <c r="AK8" s="4"/>
      <c r="AL8" s="4">
        <v>1</v>
      </c>
      <c r="AM8" s="4">
        <v>4</v>
      </c>
      <c r="AN8" s="4">
        <f t="shared" si="2"/>
        <v>151</v>
      </c>
      <c r="AQ8" s="4">
        <v>301</v>
      </c>
      <c r="AR8" s="4">
        <v>146</v>
      </c>
      <c r="AS8" s="4">
        <v>4</v>
      </c>
      <c r="AT8" s="4">
        <v>151</v>
      </c>
      <c r="AV8" s="12">
        <f t="shared" si="3"/>
        <v>0.4850498338870432</v>
      </c>
      <c r="AW8" s="12">
        <f t="shared" si="4"/>
        <v>1.3289036544850499E-2</v>
      </c>
      <c r="AX8" s="12">
        <f t="shared" si="5"/>
        <v>0.50166112956810627</v>
      </c>
      <c r="AY8" s="9">
        <f t="shared" si="6"/>
        <v>5.867109634551495</v>
      </c>
    </row>
    <row r="9" spans="1:51" x14ac:dyDescent="0.25">
      <c r="A9" s="4">
        <v>8</v>
      </c>
      <c r="B9" s="4" t="s">
        <v>24</v>
      </c>
      <c r="C9" s="5">
        <v>8</v>
      </c>
      <c r="D9" s="5">
        <v>42</v>
      </c>
      <c r="E9" s="4">
        <v>1</v>
      </c>
      <c r="F9" s="4"/>
      <c r="G9" s="4">
        <v>5</v>
      </c>
      <c r="H9" s="4">
        <v>3</v>
      </c>
      <c r="I9" s="4">
        <v>1</v>
      </c>
      <c r="J9" s="4"/>
      <c r="K9" s="4">
        <v>29</v>
      </c>
      <c r="L9" s="4">
        <v>2</v>
      </c>
      <c r="M9" s="4">
        <f t="shared" si="0"/>
        <v>91</v>
      </c>
      <c r="N9" s="4"/>
      <c r="O9" s="4"/>
      <c r="P9" s="4">
        <v>1</v>
      </c>
      <c r="Q9" s="4">
        <v>2</v>
      </c>
      <c r="R9" s="4"/>
      <c r="S9" s="4">
        <f t="shared" si="1"/>
        <v>3</v>
      </c>
      <c r="T9" s="4"/>
      <c r="U9" s="4"/>
      <c r="V9" s="4">
        <v>6</v>
      </c>
      <c r="W9" s="4"/>
      <c r="X9" s="4">
        <v>8</v>
      </c>
      <c r="Y9" s="4"/>
      <c r="Z9" s="4">
        <v>1</v>
      </c>
      <c r="AA9" s="4"/>
      <c r="AB9" s="4">
        <v>5</v>
      </c>
      <c r="AC9" s="4">
        <v>7</v>
      </c>
      <c r="AD9" s="4"/>
      <c r="AE9" s="4"/>
      <c r="AF9" s="4"/>
      <c r="AG9" s="4"/>
      <c r="AH9" s="4"/>
      <c r="AI9" s="4"/>
      <c r="AJ9" s="4">
        <v>161</v>
      </c>
      <c r="AK9" s="4"/>
      <c r="AL9" s="4"/>
      <c r="AM9" s="4">
        <v>6</v>
      </c>
      <c r="AN9" s="4">
        <f t="shared" si="2"/>
        <v>194</v>
      </c>
      <c r="AQ9" s="4">
        <v>288</v>
      </c>
      <c r="AR9" s="4">
        <v>91</v>
      </c>
      <c r="AS9" s="4">
        <v>3</v>
      </c>
      <c r="AT9" s="4">
        <v>194</v>
      </c>
      <c r="AV9" s="12">
        <f t="shared" si="3"/>
        <v>0.31597222222222221</v>
      </c>
      <c r="AW9" s="12">
        <f t="shared" si="4"/>
        <v>1.0416666666666666E-2</v>
      </c>
      <c r="AX9" s="12">
        <f t="shared" si="5"/>
        <v>0.67361111111111116</v>
      </c>
      <c r="AY9" s="9">
        <f t="shared" si="6"/>
        <v>4.5173611111111107</v>
      </c>
    </row>
    <row r="10" spans="1:51" x14ac:dyDescent="0.25">
      <c r="A10" s="4">
        <v>9</v>
      </c>
      <c r="B10" s="4" t="s">
        <v>25</v>
      </c>
      <c r="C10" s="5">
        <v>39</v>
      </c>
      <c r="D10" s="5">
        <v>43</v>
      </c>
      <c r="E10" s="4"/>
      <c r="F10" s="4"/>
      <c r="G10" s="4"/>
      <c r="H10" s="4"/>
      <c r="I10" s="4"/>
      <c r="J10" s="4">
        <v>3</v>
      </c>
      <c r="K10" s="4">
        <v>12</v>
      </c>
      <c r="L10" s="4"/>
      <c r="M10" s="4">
        <f t="shared" si="0"/>
        <v>97</v>
      </c>
      <c r="N10" s="4"/>
      <c r="O10" s="4">
        <v>1</v>
      </c>
      <c r="P10" s="4"/>
      <c r="Q10" s="4"/>
      <c r="R10" s="4"/>
      <c r="S10" s="4">
        <f t="shared" si="1"/>
        <v>1</v>
      </c>
      <c r="T10" s="4"/>
      <c r="U10" s="4"/>
      <c r="V10" s="4">
        <v>3</v>
      </c>
      <c r="W10" s="4"/>
      <c r="X10" s="4">
        <v>3</v>
      </c>
      <c r="Y10" s="4"/>
      <c r="Z10" s="4"/>
      <c r="AA10" s="4"/>
      <c r="AB10" s="4"/>
      <c r="AC10" s="4">
        <v>2</v>
      </c>
      <c r="AD10" s="4"/>
      <c r="AE10" s="4">
        <v>5</v>
      </c>
      <c r="AF10" s="4">
        <v>2</v>
      </c>
      <c r="AG10" s="4">
        <v>2</v>
      </c>
      <c r="AH10" s="4"/>
      <c r="AI10" s="4"/>
      <c r="AJ10" s="4">
        <v>184</v>
      </c>
      <c r="AK10" s="4"/>
      <c r="AL10" s="4"/>
      <c r="AM10" s="4">
        <v>6</v>
      </c>
      <c r="AN10" s="4">
        <f t="shared" si="2"/>
        <v>207</v>
      </c>
      <c r="AQ10" s="4">
        <v>305</v>
      </c>
      <c r="AR10" s="4">
        <v>97</v>
      </c>
      <c r="AS10" s="4">
        <v>1</v>
      </c>
      <c r="AT10" s="4">
        <v>207</v>
      </c>
      <c r="AV10" s="12">
        <f t="shared" si="3"/>
        <v>0.31803278688524589</v>
      </c>
      <c r="AW10" s="12">
        <f t="shared" si="4"/>
        <v>3.2786885245901639E-3</v>
      </c>
      <c r="AX10" s="12">
        <f t="shared" si="5"/>
        <v>0.67868852459016393</v>
      </c>
      <c r="AY10" s="9">
        <f t="shared" si="6"/>
        <v>4.5409836065573774</v>
      </c>
    </row>
    <row r="11" spans="1:51" x14ac:dyDescent="0.25">
      <c r="A11" s="4">
        <v>10</v>
      </c>
      <c r="B11" s="4" t="s">
        <v>26</v>
      </c>
      <c r="C11" s="5">
        <v>57</v>
      </c>
      <c r="D11" s="5">
        <v>39</v>
      </c>
      <c r="E11" s="4">
        <v>3</v>
      </c>
      <c r="F11" s="4">
        <v>10</v>
      </c>
      <c r="G11" s="4">
        <v>3</v>
      </c>
      <c r="H11" s="4">
        <v>7</v>
      </c>
      <c r="I11" s="4"/>
      <c r="J11" s="4">
        <v>7</v>
      </c>
      <c r="K11" s="4">
        <v>17</v>
      </c>
      <c r="L11" s="4"/>
      <c r="M11" s="4">
        <f t="shared" si="0"/>
        <v>143</v>
      </c>
      <c r="N11" s="4"/>
      <c r="O11" s="4">
        <v>18</v>
      </c>
      <c r="P11" s="4"/>
      <c r="Q11" s="4"/>
      <c r="R11" s="4"/>
      <c r="S11" s="4">
        <f t="shared" si="1"/>
        <v>18</v>
      </c>
      <c r="T11" s="4"/>
      <c r="U11" s="4">
        <v>2</v>
      </c>
      <c r="V11" s="4">
        <v>2</v>
      </c>
      <c r="W11" s="4">
        <v>2</v>
      </c>
      <c r="X11" s="4">
        <v>62</v>
      </c>
      <c r="Y11" s="4"/>
      <c r="Z11" s="4"/>
      <c r="AA11" s="4"/>
      <c r="AB11" s="4"/>
      <c r="AC11" s="4">
        <v>14</v>
      </c>
      <c r="AD11" s="4">
        <v>2</v>
      </c>
      <c r="AE11" s="4">
        <v>7</v>
      </c>
      <c r="AF11" s="4">
        <v>26</v>
      </c>
      <c r="AG11" s="4">
        <v>7</v>
      </c>
      <c r="AH11" s="4"/>
      <c r="AI11" s="4">
        <v>1</v>
      </c>
      <c r="AJ11" s="4">
        <v>16</v>
      </c>
      <c r="AK11" s="4"/>
      <c r="AL11" s="4">
        <v>1</v>
      </c>
      <c r="AM11" s="4">
        <v>4</v>
      </c>
      <c r="AN11" s="4">
        <f t="shared" si="2"/>
        <v>146</v>
      </c>
      <c r="AQ11" s="4">
        <v>307</v>
      </c>
      <c r="AR11" s="4">
        <v>143</v>
      </c>
      <c r="AS11" s="4">
        <v>18</v>
      </c>
      <c r="AT11" s="4">
        <v>146</v>
      </c>
      <c r="AV11" s="12">
        <f t="shared" si="3"/>
        <v>0.46579804560260585</v>
      </c>
      <c r="AW11" s="12">
        <f t="shared" si="4"/>
        <v>5.8631921824104233E-2</v>
      </c>
      <c r="AX11" s="12">
        <f t="shared" si="5"/>
        <v>0.47557003257328989</v>
      </c>
      <c r="AY11" s="9">
        <f t="shared" si="6"/>
        <v>5.6677524429967416</v>
      </c>
    </row>
    <row r="12" spans="1:51" x14ac:dyDescent="0.25">
      <c r="A12" s="4">
        <v>11</v>
      </c>
      <c r="B12" s="4" t="s">
        <v>27</v>
      </c>
      <c r="C12" s="5">
        <v>47</v>
      </c>
      <c r="D12" s="5">
        <v>20</v>
      </c>
      <c r="E12" s="4"/>
      <c r="F12" s="4">
        <v>1</v>
      </c>
      <c r="G12" s="4"/>
      <c r="H12" s="4">
        <v>3</v>
      </c>
      <c r="I12" s="4"/>
      <c r="J12" s="4"/>
      <c r="K12" s="4">
        <v>13</v>
      </c>
      <c r="L12" s="4"/>
      <c r="M12" s="4">
        <f t="shared" si="0"/>
        <v>84</v>
      </c>
      <c r="N12" s="4"/>
      <c r="O12" s="4">
        <v>1</v>
      </c>
      <c r="P12" s="4"/>
      <c r="Q12" s="4">
        <v>1</v>
      </c>
      <c r="R12" s="4"/>
      <c r="S12" s="4">
        <f t="shared" si="1"/>
        <v>2</v>
      </c>
      <c r="T12" s="4"/>
      <c r="U12" s="4">
        <v>2</v>
      </c>
      <c r="V12" s="4">
        <v>1</v>
      </c>
      <c r="W12" s="4"/>
      <c r="X12" s="4">
        <v>2</v>
      </c>
      <c r="Y12" s="4"/>
      <c r="Z12" s="4"/>
      <c r="AA12" s="4"/>
      <c r="AB12" s="4">
        <v>3</v>
      </c>
      <c r="AC12" s="4">
        <v>4</v>
      </c>
      <c r="AD12" s="4"/>
      <c r="AE12" s="4">
        <v>7</v>
      </c>
      <c r="AF12" s="4">
        <v>7</v>
      </c>
      <c r="AG12" s="4">
        <v>2</v>
      </c>
      <c r="AH12" s="4">
        <v>4</v>
      </c>
      <c r="AI12" s="4"/>
      <c r="AJ12" s="4">
        <v>203</v>
      </c>
      <c r="AK12" s="4"/>
      <c r="AL12" s="4"/>
      <c r="AM12" s="4">
        <v>5</v>
      </c>
      <c r="AN12" s="4">
        <f t="shared" si="2"/>
        <v>240</v>
      </c>
      <c r="AQ12" s="4">
        <v>326</v>
      </c>
      <c r="AR12" s="4">
        <v>84</v>
      </c>
      <c r="AS12" s="4">
        <v>2</v>
      </c>
      <c r="AT12" s="4">
        <v>240</v>
      </c>
      <c r="AV12" s="12">
        <f t="shared" si="3"/>
        <v>0.25766871165644173</v>
      </c>
      <c r="AW12" s="12">
        <f t="shared" si="4"/>
        <v>6.1349693251533744E-3</v>
      </c>
      <c r="AX12" s="12">
        <f t="shared" si="5"/>
        <v>0.73619631901840488</v>
      </c>
      <c r="AY12" s="9">
        <f t="shared" si="6"/>
        <v>4.0552147239263805</v>
      </c>
    </row>
    <row r="13" spans="1:51" s="19" customFormat="1" x14ac:dyDescent="0.25">
      <c r="A13" s="17">
        <v>12</v>
      </c>
      <c r="B13" s="17" t="s">
        <v>28</v>
      </c>
      <c r="C13" s="18">
        <v>13</v>
      </c>
      <c r="D13" s="18">
        <v>153</v>
      </c>
      <c r="E13" s="17"/>
      <c r="F13" s="17"/>
      <c r="G13" s="17">
        <v>1</v>
      </c>
      <c r="H13" s="17">
        <v>7</v>
      </c>
      <c r="I13" s="17"/>
      <c r="J13" s="17">
        <v>6</v>
      </c>
      <c r="K13" s="17">
        <v>12</v>
      </c>
      <c r="L13" s="17">
        <v>13</v>
      </c>
      <c r="M13" s="17">
        <f t="shared" si="0"/>
        <v>205</v>
      </c>
      <c r="N13" s="17">
        <v>57</v>
      </c>
      <c r="O13" s="17"/>
      <c r="P13" s="17"/>
      <c r="Q13" s="17">
        <v>1</v>
      </c>
      <c r="R13" s="17"/>
      <c r="S13" s="17">
        <f t="shared" si="1"/>
        <v>58</v>
      </c>
      <c r="T13" s="17"/>
      <c r="U13" s="17"/>
      <c r="V13" s="17">
        <v>15</v>
      </c>
      <c r="W13" s="17">
        <v>1</v>
      </c>
      <c r="X13" s="17"/>
      <c r="Y13" s="17"/>
      <c r="Z13" s="17">
        <v>1</v>
      </c>
      <c r="AA13" s="17"/>
      <c r="AB13" s="17">
        <v>4</v>
      </c>
      <c r="AC13" s="17">
        <v>2</v>
      </c>
      <c r="AD13" s="17"/>
      <c r="AE13" s="17">
        <v>1</v>
      </c>
      <c r="AF13" s="17">
        <v>1</v>
      </c>
      <c r="AG13" s="17">
        <v>1</v>
      </c>
      <c r="AH13" s="17">
        <v>1</v>
      </c>
      <c r="AI13" s="17"/>
      <c r="AJ13" s="17">
        <v>12</v>
      </c>
      <c r="AK13" s="17">
        <v>3</v>
      </c>
      <c r="AL13" s="17">
        <v>1</v>
      </c>
      <c r="AM13" s="17"/>
      <c r="AN13" s="17">
        <f t="shared" si="2"/>
        <v>43</v>
      </c>
      <c r="AO13" s="17"/>
      <c r="AQ13" s="17">
        <v>306</v>
      </c>
      <c r="AR13" s="17">
        <v>205</v>
      </c>
      <c r="AS13" s="17">
        <v>58</v>
      </c>
      <c r="AT13" s="17">
        <v>43</v>
      </c>
      <c r="AV13" s="20">
        <f t="shared" si="3"/>
        <v>0.66993464052287577</v>
      </c>
      <c r="AW13" s="20">
        <f t="shared" si="4"/>
        <v>0.18954248366013071</v>
      </c>
      <c r="AX13" s="20">
        <f t="shared" si="5"/>
        <v>0.14052287581699346</v>
      </c>
      <c r="AY13" s="21">
        <f t="shared" si="6"/>
        <v>7.1699346405228752</v>
      </c>
    </row>
    <row r="14" spans="1:51" s="19" customFormat="1" x14ac:dyDescent="0.25">
      <c r="A14" s="17">
        <v>13</v>
      </c>
      <c r="B14" s="17" t="s">
        <v>29</v>
      </c>
      <c r="C14" s="18"/>
      <c r="D14" s="18"/>
      <c r="E14" s="17"/>
      <c r="F14" s="17"/>
      <c r="G14" s="17">
        <v>4</v>
      </c>
      <c r="H14" s="17">
        <v>1</v>
      </c>
      <c r="I14" s="17"/>
      <c r="J14" s="17">
        <v>1</v>
      </c>
      <c r="K14" s="17">
        <v>11</v>
      </c>
      <c r="L14" s="17">
        <v>3</v>
      </c>
      <c r="M14" s="17">
        <f t="shared" si="0"/>
        <v>20</v>
      </c>
      <c r="N14" s="17">
        <v>38</v>
      </c>
      <c r="O14" s="17"/>
      <c r="P14" s="17"/>
      <c r="Q14" s="17"/>
      <c r="R14" s="17"/>
      <c r="S14" s="17">
        <f t="shared" si="1"/>
        <v>38</v>
      </c>
      <c r="T14" s="17"/>
      <c r="U14" s="17"/>
      <c r="V14" s="17"/>
      <c r="W14" s="17"/>
      <c r="X14" s="17"/>
      <c r="Y14" s="17"/>
      <c r="Z14" s="17"/>
      <c r="AA14" s="17"/>
      <c r="AB14" s="17">
        <v>2</v>
      </c>
      <c r="AC14" s="17"/>
      <c r="AD14" s="17"/>
      <c r="AE14" s="17">
        <v>2</v>
      </c>
      <c r="AF14" s="17">
        <v>20</v>
      </c>
      <c r="AG14" s="17">
        <v>2</v>
      </c>
      <c r="AH14" s="17"/>
      <c r="AI14" s="17"/>
      <c r="AJ14" s="17">
        <v>18</v>
      </c>
      <c r="AK14" s="17"/>
      <c r="AL14" s="17">
        <v>1</v>
      </c>
      <c r="AM14" s="17"/>
      <c r="AN14" s="17">
        <f t="shared" si="2"/>
        <v>45</v>
      </c>
      <c r="AO14" s="17"/>
      <c r="AQ14" s="17">
        <v>103</v>
      </c>
      <c r="AR14" s="17">
        <v>20</v>
      </c>
      <c r="AS14" s="17">
        <v>38</v>
      </c>
      <c r="AT14" s="17">
        <v>45</v>
      </c>
      <c r="AV14" s="20">
        <f t="shared" si="3"/>
        <v>0.1941747572815534</v>
      </c>
      <c r="AW14" s="20">
        <f t="shared" si="4"/>
        <v>0.36893203883495146</v>
      </c>
      <c r="AX14" s="20">
        <f t="shared" si="5"/>
        <v>0.43689320388349512</v>
      </c>
      <c r="AY14" s="21">
        <f t="shared" si="6"/>
        <v>3.1844660194174756</v>
      </c>
    </row>
    <row r="15" spans="1:51" s="19" customFormat="1" x14ac:dyDescent="0.25">
      <c r="A15" s="17">
        <v>14</v>
      </c>
      <c r="B15" s="17" t="s">
        <v>30</v>
      </c>
      <c r="C15" s="18">
        <v>70</v>
      </c>
      <c r="D15" s="18">
        <v>98</v>
      </c>
      <c r="E15" s="17">
        <v>2</v>
      </c>
      <c r="F15" s="17">
        <v>2</v>
      </c>
      <c r="G15" s="17"/>
      <c r="H15" s="17"/>
      <c r="I15" s="17"/>
      <c r="J15" s="17">
        <v>5</v>
      </c>
      <c r="K15" s="17">
        <v>4</v>
      </c>
      <c r="L15" s="17"/>
      <c r="M15" s="17">
        <f t="shared" si="0"/>
        <v>181</v>
      </c>
      <c r="N15" s="17"/>
      <c r="O15" s="17">
        <v>1</v>
      </c>
      <c r="P15" s="17"/>
      <c r="Q15" s="17"/>
      <c r="R15" s="17"/>
      <c r="S15" s="17">
        <f t="shared" si="1"/>
        <v>1</v>
      </c>
      <c r="T15" s="17"/>
      <c r="U15" s="17"/>
      <c r="V15" s="17"/>
      <c r="W15" s="17"/>
      <c r="X15" s="17">
        <v>7</v>
      </c>
      <c r="Y15" s="17"/>
      <c r="Z15" s="17"/>
      <c r="AA15" s="17"/>
      <c r="AB15" s="17"/>
      <c r="AC15" s="17">
        <v>1</v>
      </c>
      <c r="AD15" s="17"/>
      <c r="AE15" s="17">
        <v>2</v>
      </c>
      <c r="AF15" s="17">
        <v>37</v>
      </c>
      <c r="AG15" s="17"/>
      <c r="AH15" s="17">
        <v>41</v>
      </c>
      <c r="AI15" s="17">
        <v>1</v>
      </c>
      <c r="AJ15" s="17">
        <v>33</v>
      </c>
      <c r="AK15" s="17"/>
      <c r="AL15" s="17">
        <v>1</v>
      </c>
      <c r="AM15" s="17"/>
      <c r="AN15" s="17">
        <f t="shared" si="2"/>
        <v>123</v>
      </c>
      <c r="AO15" s="17"/>
      <c r="AQ15" s="17">
        <v>305</v>
      </c>
      <c r="AR15" s="17">
        <v>181</v>
      </c>
      <c r="AS15" s="17">
        <v>1</v>
      </c>
      <c r="AT15" s="17">
        <v>123</v>
      </c>
      <c r="AV15" s="20">
        <f t="shared" si="3"/>
        <v>0.59344262295081962</v>
      </c>
      <c r="AW15" s="20">
        <f t="shared" si="4"/>
        <v>3.2786885245901639E-3</v>
      </c>
      <c r="AX15" s="20">
        <f t="shared" si="5"/>
        <v>0.40327868852459015</v>
      </c>
      <c r="AY15" s="21">
        <f t="shared" si="6"/>
        <v>6.744262295081966</v>
      </c>
    </row>
    <row r="16" spans="1:51" s="19" customFormat="1" x14ac:dyDescent="0.25">
      <c r="A16" s="17">
        <v>15</v>
      </c>
      <c r="B16" s="17" t="s">
        <v>31</v>
      </c>
      <c r="C16" s="18">
        <v>29</v>
      </c>
      <c r="D16" s="18"/>
      <c r="E16" s="17"/>
      <c r="F16" s="17"/>
      <c r="G16" s="17"/>
      <c r="H16" s="17">
        <v>1</v>
      </c>
      <c r="I16" s="17"/>
      <c r="J16" s="17">
        <v>1</v>
      </c>
      <c r="K16" s="17">
        <v>6</v>
      </c>
      <c r="L16" s="17"/>
      <c r="M16" s="17">
        <f t="shared" si="0"/>
        <v>37</v>
      </c>
      <c r="N16" s="17">
        <v>41</v>
      </c>
      <c r="O16" s="17"/>
      <c r="P16" s="17"/>
      <c r="Q16" s="17"/>
      <c r="R16" s="17"/>
      <c r="S16" s="17">
        <f t="shared" si="1"/>
        <v>41</v>
      </c>
      <c r="T16" s="17"/>
      <c r="U16" s="17"/>
      <c r="V16" s="17"/>
      <c r="W16" s="17"/>
      <c r="X16" s="17"/>
      <c r="Y16" s="17"/>
      <c r="Z16" s="17">
        <v>1</v>
      </c>
      <c r="AA16" s="17"/>
      <c r="AB16" s="17"/>
      <c r="AC16" s="17">
        <v>1</v>
      </c>
      <c r="AD16" s="17"/>
      <c r="AE16" s="17"/>
      <c r="AF16" s="17">
        <v>3</v>
      </c>
      <c r="AG16" s="17"/>
      <c r="AH16" s="17"/>
      <c r="AI16" s="17"/>
      <c r="AJ16" s="17">
        <v>96</v>
      </c>
      <c r="AK16" s="17"/>
      <c r="AL16" s="17"/>
      <c r="AM16" s="17"/>
      <c r="AN16" s="17">
        <f t="shared" si="2"/>
        <v>101</v>
      </c>
      <c r="AO16" s="17"/>
      <c r="AQ16" s="17">
        <v>179</v>
      </c>
      <c r="AR16" s="17">
        <v>37</v>
      </c>
      <c r="AS16" s="17">
        <v>41</v>
      </c>
      <c r="AT16" s="17">
        <v>101</v>
      </c>
      <c r="AV16" s="20">
        <f t="shared" si="3"/>
        <v>0.20670391061452514</v>
      </c>
      <c r="AW16" s="20">
        <f t="shared" si="4"/>
        <v>0.22905027932960895</v>
      </c>
      <c r="AX16" s="20">
        <f t="shared" si="5"/>
        <v>0.56424581005586594</v>
      </c>
      <c r="AY16" s="21">
        <f t="shared" si="6"/>
        <v>3.4245810055865924</v>
      </c>
    </row>
    <row r="17" spans="1:51" s="19" customFormat="1" x14ac:dyDescent="0.25">
      <c r="A17" s="17">
        <v>16</v>
      </c>
      <c r="B17" s="17" t="s">
        <v>32</v>
      </c>
      <c r="C17" s="18"/>
      <c r="D17" s="18">
        <v>7</v>
      </c>
      <c r="E17" s="17"/>
      <c r="F17" s="17"/>
      <c r="G17" s="17"/>
      <c r="H17" s="17">
        <v>1</v>
      </c>
      <c r="I17" s="17"/>
      <c r="J17" s="17">
        <v>1</v>
      </c>
      <c r="K17" s="17">
        <v>1</v>
      </c>
      <c r="L17" s="17"/>
      <c r="M17" s="17">
        <f t="shared" si="0"/>
        <v>10</v>
      </c>
      <c r="N17" s="17">
        <v>5</v>
      </c>
      <c r="O17" s="17"/>
      <c r="P17" s="17"/>
      <c r="Q17" s="17"/>
      <c r="R17" s="17"/>
      <c r="S17" s="17">
        <f t="shared" si="1"/>
        <v>5</v>
      </c>
      <c r="T17" s="17"/>
      <c r="U17" s="17"/>
      <c r="V17" s="17"/>
      <c r="W17" s="17">
        <v>2</v>
      </c>
      <c r="X17" s="17"/>
      <c r="Y17" s="17"/>
      <c r="Z17" s="17"/>
      <c r="AA17" s="17"/>
      <c r="AB17" s="17"/>
      <c r="AC17" s="17"/>
      <c r="AD17" s="17"/>
      <c r="AE17" s="17">
        <v>1</v>
      </c>
      <c r="AF17" s="17">
        <v>4</v>
      </c>
      <c r="AG17" s="17"/>
      <c r="AH17" s="17"/>
      <c r="AI17" s="17">
        <v>1</v>
      </c>
      <c r="AJ17" s="17"/>
      <c r="AK17" s="17"/>
      <c r="AL17" s="17"/>
      <c r="AM17" s="17"/>
      <c r="AN17" s="17">
        <f t="shared" si="2"/>
        <v>8</v>
      </c>
      <c r="AO17" s="17"/>
      <c r="AQ17" s="17">
        <v>23</v>
      </c>
      <c r="AR17" s="17">
        <v>10</v>
      </c>
      <c r="AS17" s="17">
        <v>5</v>
      </c>
      <c r="AT17" s="17">
        <v>8</v>
      </c>
      <c r="AV17" s="20">
        <f t="shared" si="3"/>
        <v>0.43478260869565216</v>
      </c>
      <c r="AW17" s="20">
        <f t="shared" si="4"/>
        <v>0.21739130434782608</v>
      </c>
      <c r="AX17" s="20">
        <f t="shared" si="5"/>
        <v>0.34782608695652173</v>
      </c>
      <c r="AY17" s="22">
        <f t="shared" si="6"/>
        <v>5.2608695652173907</v>
      </c>
    </row>
    <row r="18" spans="1:51" s="19" customFormat="1" x14ac:dyDescent="0.25">
      <c r="A18" s="17">
        <v>17</v>
      </c>
      <c r="B18" s="17" t="s">
        <v>33</v>
      </c>
      <c r="C18" s="18">
        <v>11</v>
      </c>
      <c r="D18" s="18">
        <v>119</v>
      </c>
      <c r="E18" s="17">
        <v>2</v>
      </c>
      <c r="F18" s="17"/>
      <c r="G18" s="17">
        <v>4</v>
      </c>
      <c r="H18" s="17">
        <v>1</v>
      </c>
      <c r="I18" s="17"/>
      <c r="J18" s="17">
        <v>5</v>
      </c>
      <c r="K18" s="17">
        <v>28</v>
      </c>
      <c r="L18" s="17">
        <v>4</v>
      </c>
      <c r="M18" s="17">
        <f t="shared" si="0"/>
        <v>174</v>
      </c>
      <c r="N18" s="17"/>
      <c r="O18" s="17"/>
      <c r="P18" s="17">
        <v>1</v>
      </c>
      <c r="Q18" s="17">
        <v>4</v>
      </c>
      <c r="R18" s="17"/>
      <c r="S18" s="17">
        <f t="shared" si="1"/>
        <v>5</v>
      </c>
      <c r="T18" s="17"/>
      <c r="U18" s="17">
        <v>2</v>
      </c>
      <c r="V18" s="17">
        <v>6</v>
      </c>
      <c r="W18" s="17"/>
      <c r="X18" s="17"/>
      <c r="Y18" s="17"/>
      <c r="Z18" s="17"/>
      <c r="AA18" s="17"/>
      <c r="AB18" s="17">
        <v>1</v>
      </c>
      <c r="AC18" s="17">
        <v>2</v>
      </c>
      <c r="AD18" s="17"/>
      <c r="AE18" s="17">
        <v>13</v>
      </c>
      <c r="AF18" s="17">
        <v>11</v>
      </c>
      <c r="AG18" s="17">
        <v>1</v>
      </c>
      <c r="AH18" s="17"/>
      <c r="AI18" s="17"/>
      <c r="AJ18" s="17">
        <v>85</v>
      </c>
      <c r="AK18" s="17">
        <v>1</v>
      </c>
      <c r="AL18" s="17"/>
      <c r="AM18" s="17">
        <v>7</v>
      </c>
      <c r="AN18" s="17">
        <f t="shared" si="2"/>
        <v>129</v>
      </c>
      <c r="AO18" s="17"/>
      <c r="AQ18" s="17">
        <v>308</v>
      </c>
      <c r="AR18" s="17">
        <v>174</v>
      </c>
      <c r="AS18" s="17">
        <v>5</v>
      </c>
      <c r="AT18" s="17">
        <v>129</v>
      </c>
      <c r="AV18" s="20">
        <f t="shared" si="3"/>
        <v>0.56493506493506496</v>
      </c>
      <c r="AW18" s="20">
        <f t="shared" si="4"/>
        <v>1.6233766233766232E-2</v>
      </c>
      <c r="AX18" s="20">
        <f t="shared" si="5"/>
        <v>0.41883116883116883</v>
      </c>
      <c r="AY18" s="21">
        <f t="shared" si="6"/>
        <v>6.5032467532467537</v>
      </c>
    </row>
    <row r="19" spans="1:51" s="19" customFormat="1" x14ac:dyDescent="0.25">
      <c r="A19" s="17">
        <v>18</v>
      </c>
      <c r="B19" s="17" t="s">
        <v>34</v>
      </c>
      <c r="C19" s="18">
        <v>2</v>
      </c>
      <c r="D19" s="18">
        <v>218</v>
      </c>
      <c r="E19" s="17">
        <v>1</v>
      </c>
      <c r="F19" s="17"/>
      <c r="G19" s="17"/>
      <c r="H19" s="17"/>
      <c r="I19" s="17"/>
      <c r="J19" s="17">
        <v>1</v>
      </c>
      <c r="K19" s="17">
        <v>6</v>
      </c>
      <c r="L19" s="17">
        <v>2</v>
      </c>
      <c r="M19" s="17">
        <f t="shared" si="0"/>
        <v>230</v>
      </c>
      <c r="N19" s="17"/>
      <c r="O19" s="17"/>
      <c r="P19" s="17">
        <v>1</v>
      </c>
      <c r="Q19" s="17"/>
      <c r="R19" s="17"/>
      <c r="S19" s="17">
        <f t="shared" si="1"/>
        <v>1</v>
      </c>
      <c r="T19" s="17"/>
      <c r="U19" s="17"/>
      <c r="V19" s="17">
        <v>1</v>
      </c>
      <c r="W19" s="17"/>
      <c r="X19" s="17"/>
      <c r="Y19" s="17"/>
      <c r="Z19" s="17"/>
      <c r="AA19" s="17"/>
      <c r="AB19" s="17">
        <v>3</v>
      </c>
      <c r="AC19" s="17"/>
      <c r="AD19" s="17"/>
      <c r="AE19" s="17">
        <v>4</v>
      </c>
      <c r="AF19" s="17">
        <v>3</v>
      </c>
      <c r="AG19" s="17">
        <v>2</v>
      </c>
      <c r="AH19" s="17"/>
      <c r="AI19" s="17"/>
      <c r="AJ19" s="17">
        <v>46</v>
      </c>
      <c r="AK19" s="17"/>
      <c r="AL19" s="17"/>
      <c r="AM19" s="17">
        <v>2</v>
      </c>
      <c r="AN19" s="17">
        <f t="shared" si="2"/>
        <v>61</v>
      </c>
      <c r="AO19" s="17"/>
      <c r="AQ19" s="17">
        <v>292</v>
      </c>
      <c r="AR19" s="17">
        <v>230</v>
      </c>
      <c r="AS19" s="17">
        <v>1</v>
      </c>
      <c r="AT19" s="17">
        <v>61</v>
      </c>
      <c r="AV19" s="20">
        <f t="shared" si="3"/>
        <v>0.78767123287671237</v>
      </c>
      <c r="AW19" s="20">
        <f t="shared" si="4"/>
        <v>3.4246575342465752E-3</v>
      </c>
      <c r="AX19" s="20">
        <f t="shared" si="5"/>
        <v>0.2089041095890411</v>
      </c>
      <c r="AY19" s="21">
        <f t="shared" si="6"/>
        <v>8.2979452054794525</v>
      </c>
    </row>
    <row r="20" spans="1:51" s="19" customFormat="1" x14ac:dyDescent="0.25">
      <c r="A20" s="17">
        <v>19</v>
      </c>
      <c r="B20" s="17" t="s">
        <v>35</v>
      </c>
      <c r="C20" s="18">
        <v>30</v>
      </c>
      <c r="D20" s="18">
        <v>23</v>
      </c>
      <c r="E20" s="17"/>
      <c r="F20" s="17">
        <v>2</v>
      </c>
      <c r="G20" s="17">
        <v>5</v>
      </c>
      <c r="H20" s="17">
        <v>6</v>
      </c>
      <c r="I20" s="17"/>
      <c r="J20" s="17">
        <v>6</v>
      </c>
      <c r="K20" s="17">
        <v>8</v>
      </c>
      <c r="L20" s="17"/>
      <c r="M20" s="17">
        <f t="shared" si="0"/>
        <v>80</v>
      </c>
      <c r="N20" s="17"/>
      <c r="O20" s="17">
        <v>2</v>
      </c>
      <c r="P20" s="17"/>
      <c r="Q20" s="17"/>
      <c r="R20" s="17">
        <v>1</v>
      </c>
      <c r="S20" s="17">
        <f t="shared" si="1"/>
        <v>3</v>
      </c>
      <c r="T20" s="17"/>
      <c r="U20" s="17"/>
      <c r="V20" s="17"/>
      <c r="W20" s="17"/>
      <c r="X20" s="17">
        <v>19</v>
      </c>
      <c r="Y20" s="17"/>
      <c r="Z20" s="17"/>
      <c r="AA20" s="17"/>
      <c r="AB20" s="17">
        <v>2</v>
      </c>
      <c r="AC20" s="17">
        <v>5</v>
      </c>
      <c r="AD20" s="17"/>
      <c r="AE20" s="17">
        <v>2</v>
      </c>
      <c r="AF20" s="17">
        <v>53</v>
      </c>
      <c r="AG20" s="17">
        <v>2</v>
      </c>
      <c r="AH20" s="17"/>
      <c r="AI20" s="17"/>
      <c r="AJ20" s="17">
        <v>108</v>
      </c>
      <c r="AK20" s="17">
        <v>6</v>
      </c>
      <c r="AL20" s="17"/>
      <c r="AM20" s="17"/>
      <c r="AN20" s="17">
        <f t="shared" si="2"/>
        <v>197</v>
      </c>
      <c r="AO20" s="17"/>
      <c r="AQ20" s="17">
        <v>280</v>
      </c>
      <c r="AR20" s="17">
        <v>80</v>
      </c>
      <c r="AS20" s="17">
        <v>3</v>
      </c>
      <c r="AT20" s="17">
        <v>197</v>
      </c>
      <c r="AV20" s="20">
        <f t="shared" si="3"/>
        <v>0.2857142857142857</v>
      </c>
      <c r="AW20" s="20">
        <f t="shared" si="4"/>
        <v>1.0714285714285714E-2</v>
      </c>
      <c r="AX20" s="20">
        <f t="shared" si="5"/>
        <v>0.70357142857142863</v>
      </c>
      <c r="AY20" s="21">
        <f t="shared" si="6"/>
        <v>4.2749999999999995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C8B3-1E6F-490B-8691-4D11B8DEF7D8}">
  <dimension ref="A1:BB28"/>
  <sheetViews>
    <sheetView workbookViewId="0">
      <pane xSplit="2" topLeftCell="C1" activePane="topRight" state="frozen"/>
      <selection pane="topRight" activeCell="C8" sqref="C8:D8"/>
    </sheetView>
  </sheetViews>
  <sheetFormatPr baseColWidth="10" defaultRowHeight="15" x14ac:dyDescent="0.25"/>
  <cols>
    <col min="3" max="3" width="16.5703125" bestFit="1" customWidth="1"/>
    <col min="4" max="4" width="17" bestFit="1" customWidth="1"/>
    <col min="5" max="5" width="15.7109375" bestFit="1" customWidth="1"/>
    <col min="6" max="6" width="20.7109375" style="4" bestFit="1" customWidth="1"/>
    <col min="7" max="7" width="17.5703125" style="4" bestFit="1" customWidth="1"/>
    <col min="8" max="8" width="19.42578125" style="4" bestFit="1" customWidth="1"/>
    <col min="9" max="9" width="14.7109375" style="4" bestFit="1" customWidth="1"/>
    <col min="10" max="10" width="14.7109375" style="4" customWidth="1"/>
    <col min="11" max="11" width="14.140625" style="4" bestFit="1" customWidth="1"/>
    <col min="12" max="12" width="15.28515625" style="4" bestFit="1" customWidth="1"/>
    <col min="13" max="13" width="17.7109375" style="4" bestFit="1" customWidth="1"/>
    <col min="14" max="14" width="14.7109375" style="4" bestFit="1" customWidth="1"/>
    <col min="15" max="15" width="25.7109375" style="4" bestFit="1" customWidth="1"/>
    <col min="16" max="16" width="19.140625" style="4" bestFit="1" customWidth="1"/>
    <col min="17" max="17" width="26.7109375" style="4" bestFit="1" customWidth="1"/>
    <col min="18" max="18" width="13.140625" style="4" bestFit="1" customWidth="1"/>
    <col min="19" max="19" width="14.140625" style="4" bestFit="1" customWidth="1"/>
    <col min="20" max="20" width="18" style="4" bestFit="1" customWidth="1"/>
    <col min="21" max="21" width="13.28515625" style="4" bestFit="1" customWidth="1"/>
    <col min="22" max="22" width="19.28515625" style="4" bestFit="1" customWidth="1"/>
    <col min="23" max="23" width="15.85546875" style="4" bestFit="1" customWidth="1"/>
    <col min="24" max="24" width="13.140625" style="4" bestFit="1" customWidth="1"/>
    <col min="25" max="25" width="22.28515625" style="4" bestFit="1" customWidth="1"/>
    <col min="26" max="26" width="18.7109375" style="4" bestFit="1" customWidth="1"/>
    <col min="27" max="27" width="21.42578125" style="4" bestFit="1" customWidth="1"/>
    <col min="28" max="28" width="22.7109375" style="4" bestFit="1" customWidth="1"/>
    <col min="29" max="29" width="11.28515625" style="4" bestFit="1" customWidth="1"/>
    <col min="30" max="30" width="13.5703125" style="4" bestFit="1" customWidth="1"/>
    <col min="31" max="31" width="22.140625" style="4" bestFit="1" customWidth="1"/>
    <col min="32" max="32" width="14.140625" style="4" bestFit="1" customWidth="1"/>
    <col min="33" max="34" width="19" style="4" bestFit="1" customWidth="1"/>
    <col min="35" max="35" width="18.85546875" style="4" bestFit="1" customWidth="1"/>
    <col min="36" max="36" width="21" style="4" bestFit="1" customWidth="1"/>
    <col min="37" max="37" width="27.85546875" style="4" bestFit="1" customWidth="1"/>
    <col min="38" max="38" width="26.7109375" style="4" bestFit="1" customWidth="1"/>
    <col min="39" max="39" width="14.140625" style="4" bestFit="1" customWidth="1"/>
    <col min="40" max="40" width="26.7109375" style="4" bestFit="1" customWidth="1"/>
    <col min="41" max="41" width="28.140625" style="4" bestFit="1" customWidth="1"/>
    <col min="42" max="42" width="27.140625" style="4" bestFit="1" customWidth="1"/>
    <col min="43" max="43" width="24" style="4" bestFit="1" customWidth="1"/>
    <col min="44" max="44" width="24.85546875" style="4" bestFit="1" customWidth="1"/>
    <col min="45" max="45" width="12.85546875" style="4" bestFit="1" customWidth="1"/>
    <col min="46" max="46" width="17" style="4" bestFit="1" customWidth="1"/>
    <col min="47" max="47" width="17.42578125" style="4" bestFit="1" customWidth="1"/>
    <col min="48" max="48" width="15.7109375" style="4" bestFit="1" customWidth="1"/>
    <col min="49" max="49" width="15.5703125" style="4" bestFit="1" customWidth="1"/>
    <col min="50" max="50" width="22.42578125" style="4" bestFit="1" customWidth="1"/>
    <col min="51" max="51" width="20.7109375" style="4" bestFit="1" customWidth="1"/>
    <col min="52" max="52" width="20.5703125" style="4" bestFit="1" customWidth="1"/>
    <col min="53" max="53" width="20.28515625" style="4" bestFit="1" customWidth="1"/>
    <col min="54" max="54" width="14.42578125" bestFit="1" customWidth="1"/>
  </cols>
  <sheetData>
    <row r="1" spans="1:54" x14ac:dyDescent="0.25">
      <c r="A1" s="1" t="s">
        <v>155</v>
      </c>
      <c r="B1" s="1" t="s">
        <v>153</v>
      </c>
      <c r="C1" s="1" t="s">
        <v>125</v>
      </c>
      <c r="D1" s="2" t="s">
        <v>40</v>
      </c>
      <c r="E1" s="1" t="s">
        <v>126</v>
      </c>
      <c r="F1" s="1" t="s">
        <v>0</v>
      </c>
      <c r="G1" s="1" t="s">
        <v>1</v>
      </c>
      <c r="H1" s="1" t="s">
        <v>2</v>
      </c>
      <c r="I1" s="1" t="s">
        <v>50</v>
      </c>
      <c r="J1" s="1" t="s">
        <v>127</v>
      </c>
      <c r="K1" s="1" t="s">
        <v>46</v>
      </c>
      <c r="L1" s="1" t="s">
        <v>128</v>
      </c>
      <c r="M1" s="1" t="s">
        <v>36</v>
      </c>
      <c r="N1" s="1" t="s">
        <v>129</v>
      </c>
      <c r="O1" s="1" t="s">
        <v>130</v>
      </c>
      <c r="P1" s="1" t="s">
        <v>3</v>
      </c>
      <c r="Q1" s="1" t="s">
        <v>4</v>
      </c>
      <c r="R1" s="1" t="s">
        <v>5</v>
      </c>
      <c r="S1" s="1" t="s">
        <v>131</v>
      </c>
      <c r="T1" s="1" t="s">
        <v>7</v>
      </c>
      <c r="U1" s="1" t="s">
        <v>8</v>
      </c>
      <c r="V1" s="1" t="s">
        <v>132</v>
      </c>
      <c r="W1" s="1" t="s">
        <v>44</v>
      </c>
      <c r="X1" s="1" t="s">
        <v>133</v>
      </c>
      <c r="Y1" s="1" t="s">
        <v>9</v>
      </c>
      <c r="Z1" s="1" t="s">
        <v>47</v>
      </c>
      <c r="AA1" s="1" t="s">
        <v>10</v>
      </c>
      <c r="AB1" s="1" t="s">
        <v>11</v>
      </c>
      <c r="AC1" s="1" t="s">
        <v>134</v>
      </c>
      <c r="AD1" s="1" t="s">
        <v>135</v>
      </c>
      <c r="AE1" s="1" t="s">
        <v>41</v>
      </c>
      <c r="AF1" s="1" t="s">
        <v>136</v>
      </c>
      <c r="AG1" s="1" t="s">
        <v>52</v>
      </c>
      <c r="AH1" s="1" t="s">
        <v>51</v>
      </c>
      <c r="AI1" s="1" t="s">
        <v>137</v>
      </c>
      <c r="AJ1" s="1" t="s">
        <v>12</v>
      </c>
      <c r="AK1" s="1" t="s">
        <v>138</v>
      </c>
      <c r="AL1" s="1" t="s">
        <v>139</v>
      </c>
      <c r="AM1" s="1" t="s">
        <v>48</v>
      </c>
      <c r="AN1" s="2" t="s">
        <v>37</v>
      </c>
      <c r="AO1" s="1" t="s">
        <v>140</v>
      </c>
      <c r="AP1" s="2" t="s">
        <v>38</v>
      </c>
      <c r="AQ1" s="2" t="s">
        <v>39</v>
      </c>
      <c r="AR1" s="2" t="s">
        <v>45</v>
      </c>
      <c r="AS1" s="2" t="s">
        <v>49</v>
      </c>
      <c r="AT1" s="1" t="s">
        <v>141</v>
      </c>
      <c r="AU1" s="1" t="s">
        <v>13</v>
      </c>
      <c r="AV1" s="1" t="s">
        <v>14</v>
      </c>
      <c r="AW1" s="1" t="s">
        <v>15</v>
      </c>
      <c r="AX1" s="1" t="s">
        <v>43</v>
      </c>
      <c r="AY1" s="1" t="s">
        <v>42</v>
      </c>
      <c r="AZ1" s="1" t="s">
        <v>142</v>
      </c>
      <c r="BA1" s="1" t="s">
        <v>94</v>
      </c>
      <c r="BB1" s="1" t="s">
        <v>143</v>
      </c>
    </row>
    <row r="2" spans="1:54" x14ac:dyDescent="0.25">
      <c r="A2" s="4">
        <v>1</v>
      </c>
      <c r="B2" s="4" t="s">
        <v>17</v>
      </c>
      <c r="C2" s="4">
        <v>0</v>
      </c>
      <c r="D2" s="4">
        <v>0</v>
      </c>
      <c r="E2" s="4">
        <v>0</v>
      </c>
      <c r="F2" s="4">
        <v>3</v>
      </c>
      <c r="G2" s="4">
        <v>8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1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1</v>
      </c>
      <c r="AJ2" s="4">
        <v>1</v>
      </c>
      <c r="AK2" s="4">
        <v>0</v>
      </c>
      <c r="AL2" s="4">
        <v>0</v>
      </c>
      <c r="AM2" s="4">
        <v>0</v>
      </c>
      <c r="AN2" s="4">
        <v>3</v>
      </c>
      <c r="AO2" s="4">
        <v>0</v>
      </c>
      <c r="AP2" s="4">
        <v>0</v>
      </c>
      <c r="AQ2" s="4">
        <v>0</v>
      </c>
      <c r="AR2" s="4">
        <v>2</v>
      </c>
      <c r="AS2" s="4">
        <v>0</v>
      </c>
      <c r="AT2" s="4">
        <v>0</v>
      </c>
      <c r="AU2" s="4">
        <v>0</v>
      </c>
      <c r="AV2" s="4">
        <v>0</v>
      </c>
      <c r="AW2" s="4">
        <v>0</v>
      </c>
      <c r="AX2" s="4">
        <v>0</v>
      </c>
      <c r="AY2" s="4">
        <v>0</v>
      </c>
      <c r="AZ2" s="4">
        <v>0</v>
      </c>
      <c r="BA2" s="4">
        <v>1</v>
      </c>
      <c r="BB2" s="4">
        <v>0</v>
      </c>
    </row>
    <row r="3" spans="1:54" x14ac:dyDescent="0.25">
      <c r="A3" s="4">
        <v>1</v>
      </c>
      <c r="B3" s="4" t="s">
        <v>18</v>
      </c>
      <c r="C3" s="4">
        <v>0</v>
      </c>
      <c r="D3" s="4">
        <v>0</v>
      </c>
      <c r="E3" s="4">
        <v>0</v>
      </c>
      <c r="F3" s="4">
        <v>29</v>
      </c>
      <c r="G3" s="4">
        <v>8</v>
      </c>
      <c r="H3" s="4">
        <v>1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1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2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274</v>
      </c>
      <c r="AV3" s="4">
        <v>2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</row>
    <row r="4" spans="1:54" x14ac:dyDescent="0.25">
      <c r="A4" s="4">
        <v>1</v>
      </c>
      <c r="B4" s="4" t="s">
        <v>19</v>
      </c>
      <c r="C4" s="4">
        <v>0</v>
      </c>
      <c r="D4" s="4">
        <v>0</v>
      </c>
      <c r="E4" s="4">
        <v>0</v>
      </c>
      <c r="F4" s="4">
        <v>74</v>
      </c>
      <c r="G4" s="4">
        <v>55</v>
      </c>
      <c r="H4" s="4">
        <v>0</v>
      </c>
      <c r="I4" s="4">
        <v>0</v>
      </c>
      <c r="J4" s="4">
        <v>0</v>
      </c>
      <c r="K4" s="4">
        <v>1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4</v>
      </c>
      <c r="Z4" s="4">
        <v>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2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1</v>
      </c>
      <c r="AQ4" s="4">
        <v>0</v>
      </c>
      <c r="AR4" s="4">
        <v>6</v>
      </c>
      <c r="AS4" s="4">
        <v>0</v>
      </c>
      <c r="AT4" s="4">
        <v>0</v>
      </c>
      <c r="AU4" s="4">
        <v>159</v>
      </c>
      <c r="AV4" s="4">
        <v>1</v>
      </c>
      <c r="AW4" s="4">
        <v>0</v>
      </c>
      <c r="AX4" s="4">
        <v>0</v>
      </c>
      <c r="AY4" s="4">
        <v>0</v>
      </c>
      <c r="AZ4" s="4">
        <v>0</v>
      </c>
      <c r="BA4" s="4">
        <v>3</v>
      </c>
      <c r="BB4" s="4">
        <v>0</v>
      </c>
    </row>
    <row r="5" spans="1:54" x14ac:dyDescent="0.25">
      <c r="A5" s="4">
        <v>1</v>
      </c>
      <c r="B5" s="4" t="s">
        <v>20</v>
      </c>
      <c r="C5" s="4">
        <v>0</v>
      </c>
      <c r="D5" s="4">
        <v>0</v>
      </c>
      <c r="E5" s="4">
        <v>0</v>
      </c>
      <c r="F5" s="4">
        <v>62</v>
      </c>
      <c r="G5" s="4">
        <v>37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2</v>
      </c>
      <c r="N5" s="4">
        <v>0</v>
      </c>
      <c r="O5" s="4">
        <v>0</v>
      </c>
      <c r="P5" s="4">
        <v>0</v>
      </c>
      <c r="Q5" s="4">
        <v>1</v>
      </c>
      <c r="R5" s="4">
        <v>0</v>
      </c>
      <c r="S5" s="4">
        <v>0</v>
      </c>
      <c r="T5" s="4">
        <v>32</v>
      </c>
      <c r="U5" s="4">
        <v>0</v>
      </c>
      <c r="V5" s="4">
        <v>0</v>
      </c>
      <c r="W5" s="4">
        <v>1</v>
      </c>
      <c r="X5" s="4">
        <v>0</v>
      </c>
      <c r="Y5" s="4">
        <v>6</v>
      </c>
      <c r="Z5" s="4">
        <v>0</v>
      </c>
      <c r="AA5" s="4">
        <v>1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12</v>
      </c>
      <c r="AK5" s="4">
        <v>0</v>
      </c>
      <c r="AL5" s="4">
        <v>0</v>
      </c>
      <c r="AM5" s="4">
        <v>0</v>
      </c>
      <c r="AN5" s="4">
        <v>2</v>
      </c>
      <c r="AO5" s="4">
        <v>0</v>
      </c>
      <c r="AP5" s="4">
        <v>4</v>
      </c>
      <c r="AQ5" s="4">
        <v>0</v>
      </c>
      <c r="AR5" s="4">
        <v>0</v>
      </c>
      <c r="AS5" s="4">
        <v>0</v>
      </c>
      <c r="AT5" s="4">
        <v>0</v>
      </c>
      <c r="AU5" s="4">
        <v>120</v>
      </c>
      <c r="AV5" s="4">
        <v>21</v>
      </c>
      <c r="AW5" s="4">
        <v>0</v>
      </c>
      <c r="AX5" s="4">
        <v>0</v>
      </c>
      <c r="AY5" s="4">
        <v>0</v>
      </c>
      <c r="AZ5" s="4">
        <v>0</v>
      </c>
      <c r="BA5" s="4">
        <v>3</v>
      </c>
      <c r="BB5" s="4">
        <v>0</v>
      </c>
    </row>
    <row r="6" spans="1:54" x14ac:dyDescent="0.25">
      <c r="A6" s="4">
        <v>1</v>
      </c>
      <c r="B6" s="4" t="s">
        <v>21</v>
      </c>
      <c r="C6" s="4">
        <v>0</v>
      </c>
      <c r="D6" s="4">
        <v>0</v>
      </c>
      <c r="E6" s="4">
        <v>0</v>
      </c>
      <c r="F6" s="4">
        <v>96</v>
      </c>
      <c r="G6" s="4">
        <v>29</v>
      </c>
      <c r="H6" s="4">
        <v>1</v>
      </c>
      <c r="I6" s="4">
        <v>1</v>
      </c>
      <c r="J6" s="4">
        <v>0</v>
      </c>
      <c r="K6" s="4">
        <v>3</v>
      </c>
      <c r="L6" s="4">
        <v>0</v>
      </c>
      <c r="M6" s="4">
        <v>15</v>
      </c>
      <c r="N6" s="4">
        <v>0</v>
      </c>
      <c r="O6" s="4">
        <v>0</v>
      </c>
      <c r="P6" s="4">
        <v>0</v>
      </c>
      <c r="Q6" s="4">
        <v>0</v>
      </c>
      <c r="R6" s="4">
        <v>4</v>
      </c>
      <c r="S6" s="4">
        <v>0</v>
      </c>
      <c r="T6" s="4">
        <v>44</v>
      </c>
      <c r="U6" s="4">
        <v>1</v>
      </c>
      <c r="V6" s="4">
        <v>0</v>
      </c>
      <c r="W6" s="4">
        <v>0</v>
      </c>
      <c r="X6" s="4">
        <v>0</v>
      </c>
      <c r="Y6" s="4">
        <v>9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3</v>
      </c>
      <c r="AF6" s="4">
        <v>0</v>
      </c>
      <c r="AG6" s="4">
        <v>0</v>
      </c>
      <c r="AH6" s="4">
        <v>0</v>
      </c>
      <c r="AI6" s="4">
        <v>0</v>
      </c>
      <c r="AJ6" s="4">
        <v>19</v>
      </c>
      <c r="AK6" s="4">
        <v>0</v>
      </c>
      <c r="AL6" s="4">
        <v>0</v>
      </c>
      <c r="AM6" s="4">
        <v>0</v>
      </c>
      <c r="AN6" s="4">
        <v>1</v>
      </c>
      <c r="AO6" s="4">
        <v>0</v>
      </c>
      <c r="AP6" s="4">
        <v>17</v>
      </c>
      <c r="AQ6" s="4">
        <v>1</v>
      </c>
      <c r="AR6" s="4">
        <v>0</v>
      </c>
      <c r="AS6" s="4">
        <v>0</v>
      </c>
      <c r="AT6" s="4">
        <v>0</v>
      </c>
      <c r="AU6" s="4">
        <v>20</v>
      </c>
      <c r="AV6" s="4">
        <v>16</v>
      </c>
      <c r="AW6" s="4">
        <v>0</v>
      </c>
      <c r="AX6" s="4">
        <v>0</v>
      </c>
      <c r="AY6" s="4">
        <v>0</v>
      </c>
      <c r="AZ6" s="4">
        <v>0</v>
      </c>
      <c r="BA6" s="4">
        <v>8</v>
      </c>
      <c r="BB6" s="4">
        <v>0</v>
      </c>
    </row>
    <row r="7" spans="1:54" x14ac:dyDescent="0.25">
      <c r="A7" s="4">
        <v>1</v>
      </c>
      <c r="B7" s="4" t="s">
        <v>22</v>
      </c>
      <c r="C7" s="4">
        <v>0</v>
      </c>
      <c r="D7" s="4">
        <v>0</v>
      </c>
      <c r="E7" s="4">
        <v>0</v>
      </c>
      <c r="F7" s="4">
        <v>39</v>
      </c>
      <c r="G7" s="4">
        <v>110</v>
      </c>
      <c r="H7" s="4">
        <v>7</v>
      </c>
      <c r="I7" s="4">
        <v>0</v>
      </c>
      <c r="J7" s="4">
        <v>0</v>
      </c>
      <c r="K7" s="4">
        <v>1</v>
      </c>
      <c r="L7" s="4">
        <v>0</v>
      </c>
      <c r="M7" s="4">
        <v>0</v>
      </c>
      <c r="N7" s="4">
        <v>0</v>
      </c>
      <c r="O7" s="4">
        <v>0</v>
      </c>
      <c r="P7" s="4">
        <v>2</v>
      </c>
      <c r="Q7" s="4">
        <v>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1</v>
      </c>
      <c r="Z7" s="4">
        <v>0</v>
      </c>
      <c r="AA7" s="4">
        <v>4</v>
      </c>
      <c r="AB7" s="4">
        <v>1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11</v>
      </c>
      <c r="AK7" s="4">
        <v>0</v>
      </c>
      <c r="AL7" s="4">
        <v>0</v>
      </c>
      <c r="AM7" s="4">
        <v>0</v>
      </c>
      <c r="AN7" s="4">
        <v>6</v>
      </c>
      <c r="AO7" s="4">
        <v>0</v>
      </c>
      <c r="AP7" s="4">
        <v>3</v>
      </c>
      <c r="AQ7" s="4">
        <v>2</v>
      </c>
      <c r="AR7" s="4">
        <v>2</v>
      </c>
      <c r="AS7" s="4">
        <v>1</v>
      </c>
      <c r="AT7" s="4">
        <v>0</v>
      </c>
      <c r="AU7" s="4">
        <v>77</v>
      </c>
      <c r="AV7" s="4">
        <v>27</v>
      </c>
      <c r="AW7" s="4">
        <v>2</v>
      </c>
      <c r="AX7" s="4">
        <v>0</v>
      </c>
      <c r="AY7" s="4">
        <v>0</v>
      </c>
      <c r="AZ7" s="4">
        <v>0</v>
      </c>
      <c r="BA7" s="4">
        <v>2</v>
      </c>
      <c r="BB7" s="4">
        <v>0</v>
      </c>
    </row>
    <row r="8" spans="1:54" x14ac:dyDescent="0.25">
      <c r="A8" s="4">
        <v>1</v>
      </c>
      <c r="B8" s="4" t="s">
        <v>23</v>
      </c>
      <c r="C8" s="4">
        <v>0</v>
      </c>
      <c r="D8" s="4">
        <v>0</v>
      </c>
      <c r="E8" s="4">
        <v>0</v>
      </c>
      <c r="F8" s="4">
        <v>27</v>
      </c>
      <c r="G8" s="4">
        <v>83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2</v>
      </c>
      <c r="N8" s="4">
        <v>0</v>
      </c>
      <c r="O8" s="4">
        <v>0</v>
      </c>
      <c r="P8" s="4">
        <v>2</v>
      </c>
      <c r="Q8" s="4">
        <v>1</v>
      </c>
      <c r="R8" s="4">
        <v>0</v>
      </c>
      <c r="S8" s="4">
        <v>0</v>
      </c>
      <c r="T8" s="4">
        <v>33</v>
      </c>
      <c r="U8" s="4">
        <v>0</v>
      </c>
      <c r="V8" s="4">
        <v>0</v>
      </c>
      <c r="W8" s="4">
        <v>0</v>
      </c>
      <c r="X8" s="4">
        <v>0</v>
      </c>
      <c r="Y8" s="4">
        <v>3</v>
      </c>
      <c r="Z8" s="4">
        <v>0</v>
      </c>
      <c r="AA8" s="4">
        <v>2</v>
      </c>
      <c r="AB8" s="4">
        <v>1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12</v>
      </c>
      <c r="AK8" s="4">
        <v>0</v>
      </c>
      <c r="AL8" s="4">
        <v>0</v>
      </c>
      <c r="AM8" s="4">
        <v>0</v>
      </c>
      <c r="AN8" s="4">
        <v>4</v>
      </c>
      <c r="AO8" s="4">
        <v>0</v>
      </c>
      <c r="AP8" s="4">
        <v>8</v>
      </c>
      <c r="AQ8" s="4">
        <v>4</v>
      </c>
      <c r="AR8" s="4">
        <v>0</v>
      </c>
      <c r="AS8" s="4">
        <v>0</v>
      </c>
      <c r="AT8" s="4">
        <v>0</v>
      </c>
      <c r="AU8" s="4">
        <v>84</v>
      </c>
      <c r="AV8" s="4">
        <v>28</v>
      </c>
      <c r="AW8" s="4">
        <v>2</v>
      </c>
      <c r="AX8" s="4">
        <v>0</v>
      </c>
      <c r="AY8" s="4">
        <v>1</v>
      </c>
      <c r="AZ8" s="4">
        <v>0</v>
      </c>
      <c r="BA8" s="4">
        <v>4</v>
      </c>
      <c r="BB8" s="4">
        <v>0</v>
      </c>
    </row>
    <row r="9" spans="1:54" x14ac:dyDescent="0.25">
      <c r="A9" s="4">
        <v>1</v>
      </c>
      <c r="B9" s="4" t="s">
        <v>24</v>
      </c>
      <c r="C9" s="4">
        <v>0</v>
      </c>
      <c r="D9" s="4">
        <v>0</v>
      </c>
      <c r="E9" s="4">
        <v>0</v>
      </c>
      <c r="F9" s="4">
        <v>8</v>
      </c>
      <c r="G9" s="4">
        <v>42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</v>
      </c>
      <c r="P9" s="4">
        <v>1</v>
      </c>
      <c r="Q9" s="4">
        <v>6</v>
      </c>
      <c r="R9" s="4">
        <v>0</v>
      </c>
      <c r="S9" s="4">
        <v>0</v>
      </c>
      <c r="T9" s="4">
        <v>8</v>
      </c>
      <c r="U9" s="4">
        <v>0</v>
      </c>
      <c r="V9" s="4">
        <v>0</v>
      </c>
      <c r="W9" s="4">
        <v>1</v>
      </c>
      <c r="X9" s="4">
        <v>0</v>
      </c>
      <c r="Y9" s="4">
        <v>0</v>
      </c>
      <c r="Z9" s="4">
        <v>0</v>
      </c>
      <c r="AA9" s="4">
        <v>5</v>
      </c>
      <c r="AB9" s="4">
        <v>3</v>
      </c>
      <c r="AC9" s="4">
        <v>0</v>
      </c>
      <c r="AD9" s="4">
        <v>0</v>
      </c>
      <c r="AE9" s="4">
        <v>5</v>
      </c>
      <c r="AF9" s="4">
        <v>0</v>
      </c>
      <c r="AG9" s="4">
        <v>0</v>
      </c>
      <c r="AH9" s="4">
        <v>1</v>
      </c>
      <c r="AI9" s="4">
        <v>0</v>
      </c>
      <c r="AJ9" s="4">
        <v>7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161</v>
      </c>
      <c r="AV9" s="4">
        <v>29</v>
      </c>
      <c r="AW9" s="4">
        <v>2</v>
      </c>
      <c r="AX9" s="4">
        <v>0</v>
      </c>
      <c r="AY9" s="4">
        <v>0</v>
      </c>
      <c r="AZ9" s="4">
        <v>0</v>
      </c>
      <c r="BA9" s="4">
        <v>6</v>
      </c>
      <c r="BB9" s="4">
        <v>0</v>
      </c>
    </row>
    <row r="10" spans="1:54" x14ac:dyDescent="0.25">
      <c r="A10" s="4">
        <v>1</v>
      </c>
      <c r="B10" s="4" t="s">
        <v>25</v>
      </c>
      <c r="C10" s="4">
        <v>0</v>
      </c>
      <c r="D10" s="4">
        <v>0</v>
      </c>
      <c r="E10" s="4">
        <v>0</v>
      </c>
      <c r="F10" s="4">
        <v>39</v>
      </c>
      <c r="G10" s="4">
        <v>43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1</v>
      </c>
      <c r="N10" s="4">
        <v>0</v>
      </c>
      <c r="O10" s="4">
        <v>0</v>
      </c>
      <c r="P10" s="4">
        <v>0</v>
      </c>
      <c r="Q10" s="4">
        <v>3</v>
      </c>
      <c r="R10" s="4">
        <v>0</v>
      </c>
      <c r="S10" s="4">
        <v>0</v>
      </c>
      <c r="T10" s="4">
        <v>3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3</v>
      </c>
      <c r="AJ10" s="4">
        <v>2</v>
      </c>
      <c r="AK10" s="4">
        <v>0</v>
      </c>
      <c r="AL10" s="4">
        <v>0</v>
      </c>
      <c r="AM10" s="4">
        <v>0</v>
      </c>
      <c r="AN10" s="4">
        <v>5</v>
      </c>
      <c r="AO10" s="4">
        <v>0</v>
      </c>
      <c r="AP10" s="4">
        <v>2</v>
      </c>
      <c r="AQ10" s="4">
        <v>2</v>
      </c>
      <c r="AR10" s="4">
        <v>0</v>
      </c>
      <c r="AS10" s="4">
        <v>0</v>
      </c>
      <c r="AT10" s="4">
        <v>0</v>
      </c>
      <c r="AU10" s="4">
        <v>184</v>
      </c>
      <c r="AV10" s="4">
        <v>12</v>
      </c>
      <c r="AW10" s="4">
        <v>0</v>
      </c>
      <c r="AX10" s="4">
        <v>0</v>
      </c>
      <c r="AY10" s="4">
        <v>0</v>
      </c>
      <c r="AZ10" s="4">
        <v>0</v>
      </c>
      <c r="BA10" s="4">
        <v>6</v>
      </c>
      <c r="BB10" s="4">
        <v>0</v>
      </c>
    </row>
    <row r="11" spans="1:54" x14ac:dyDescent="0.25">
      <c r="A11" s="4">
        <v>1</v>
      </c>
      <c r="B11" s="4" t="s">
        <v>26</v>
      </c>
      <c r="C11" s="4">
        <v>0</v>
      </c>
      <c r="D11" s="4">
        <v>0</v>
      </c>
      <c r="E11" s="4">
        <v>0</v>
      </c>
      <c r="F11" s="4">
        <v>57</v>
      </c>
      <c r="G11" s="4">
        <v>39</v>
      </c>
      <c r="H11" s="4">
        <v>3</v>
      </c>
      <c r="I11" s="4">
        <v>0</v>
      </c>
      <c r="J11" s="4">
        <v>0</v>
      </c>
      <c r="K11" s="4">
        <v>2</v>
      </c>
      <c r="L11" s="4">
        <v>0</v>
      </c>
      <c r="M11" s="4">
        <v>18</v>
      </c>
      <c r="N11" s="4">
        <v>0</v>
      </c>
      <c r="O11" s="4">
        <v>0</v>
      </c>
      <c r="P11" s="4">
        <v>0</v>
      </c>
      <c r="Q11" s="4">
        <v>2</v>
      </c>
      <c r="R11" s="4">
        <v>2</v>
      </c>
      <c r="S11" s="4">
        <v>0</v>
      </c>
      <c r="T11" s="4">
        <v>62</v>
      </c>
      <c r="U11" s="4">
        <v>0</v>
      </c>
      <c r="V11" s="4">
        <v>0</v>
      </c>
      <c r="W11" s="4">
        <v>0</v>
      </c>
      <c r="X11" s="4">
        <v>0</v>
      </c>
      <c r="Y11" s="4">
        <v>10</v>
      </c>
      <c r="Z11" s="4">
        <v>0</v>
      </c>
      <c r="AA11" s="4">
        <v>3</v>
      </c>
      <c r="AB11" s="4">
        <v>7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7</v>
      </c>
      <c r="AJ11" s="4">
        <v>14</v>
      </c>
      <c r="AK11" s="4">
        <v>0</v>
      </c>
      <c r="AL11" s="4">
        <v>0</v>
      </c>
      <c r="AM11" s="4">
        <v>2</v>
      </c>
      <c r="AN11" s="4">
        <v>7</v>
      </c>
      <c r="AO11" s="4">
        <v>0</v>
      </c>
      <c r="AP11" s="4">
        <v>26</v>
      </c>
      <c r="AQ11" s="4">
        <v>7</v>
      </c>
      <c r="AR11" s="4">
        <v>0</v>
      </c>
      <c r="AS11" s="4">
        <v>1</v>
      </c>
      <c r="AT11" s="4">
        <v>0</v>
      </c>
      <c r="AU11" s="4">
        <v>16</v>
      </c>
      <c r="AV11" s="4">
        <v>17</v>
      </c>
      <c r="AW11" s="4">
        <v>0</v>
      </c>
      <c r="AX11" s="4">
        <v>0</v>
      </c>
      <c r="AY11" s="4">
        <v>1</v>
      </c>
      <c r="AZ11" s="4">
        <v>0</v>
      </c>
      <c r="BA11" s="4">
        <v>4</v>
      </c>
      <c r="BB11" s="4">
        <v>0</v>
      </c>
    </row>
    <row r="12" spans="1:54" x14ac:dyDescent="0.25">
      <c r="A12" s="4">
        <v>1</v>
      </c>
      <c r="B12" s="4" t="s">
        <v>27</v>
      </c>
      <c r="C12" s="4">
        <v>0</v>
      </c>
      <c r="D12" s="4">
        <v>0</v>
      </c>
      <c r="E12" s="4">
        <v>0</v>
      </c>
      <c r="F12" s="4">
        <v>47</v>
      </c>
      <c r="G12" s="4">
        <v>20</v>
      </c>
      <c r="H12" s="4">
        <v>0</v>
      </c>
      <c r="I12" s="4">
        <v>0</v>
      </c>
      <c r="J12" s="4">
        <v>0</v>
      </c>
      <c r="K12" s="4">
        <v>2</v>
      </c>
      <c r="L12" s="4">
        <v>0</v>
      </c>
      <c r="M12" s="4">
        <v>1</v>
      </c>
      <c r="N12" s="4">
        <v>0</v>
      </c>
      <c r="O12" s="4">
        <v>1</v>
      </c>
      <c r="P12" s="4">
        <v>0</v>
      </c>
      <c r="Q12" s="4">
        <v>1</v>
      </c>
      <c r="R12" s="4">
        <v>0</v>
      </c>
      <c r="S12" s="4">
        <v>0</v>
      </c>
      <c r="T12" s="4">
        <v>2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0</v>
      </c>
      <c r="AA12" s="4">
        <v>0</v>
      </c>
      <c r="AB12" s="4">
        <v>3</v>
      </c>
      <c r="AC12" s="4">
        <v>0</v>
      </c>
      <c r="AD12" s="4">
        <v>0</v>
      </c>
      <c r="AE12" s="4">
        <v>3</v>
      </c>
      <c r="AF12" s="4">
        <v>0</v>
      </c>
      <c r="AG12" s="4">
        <v>0</v>
      </c>
      <c r="AH12" s="4">
        <v>0</v>
      </c>
      <c r="AI12" s="4">
        <v>0</v>
      </c>
      <c r="AJ12" s="4">
        <v>4</v>
      </c>
      <c r="AK12" s="4">
        <v>0</v>
      </c>
      <c r="AL12" s="4">
        <v>0</v>
      </c>
      <c r="AM12" s="4">
        <v>0</v>
      </c>
      <c r="AN12" s="4">
        <v>7</v>
      </c>
      <c r="AO12" s="4">
        <v>0</v>
      </c>
      <c r="AP12" s="4">
        <v>7</v>
      </c>
      <c r="AQ12" s="4">
        <v>2</v>
      </c>
      <c r="AR12" s="4">
        <v>4</v>
      </c>
      <c r="AS12" s="4">
        <v>0</v>
      </c>
      <c r="AT12" s="4">
        <v>0</v>
      </c>
      <c r="AU12" s="4">
        <v>203</v>
      </c>
      <c r="AV12" s="4">
        <v>13</v>
      </c>
      <c r="AW12" s="4">
        <v>0</v>
      </c>
      <c r="AX12" s="4">
        <v>0</v>
      </c>
      <c r="AY12" s="4">
        <v>0</v>
      </c>
      <c r="AZ12" s="4">
        <v>0</v>
      </c>
      <c r="BA12" s="4">
        <v>5</v>
      </c>
      <c r="BB12" s="4">
        <v>0</v>
      </c>
    </row>
    <row r="13" spans="1:54" x14ac:dyDescent="0.25">
      <c r="A13" s="4">
        <v>2</v>
      </c>
      <c r="B13" s="4" t="s">
        <v>28</v>
      </c>
      <c r="C13" s="4">
        <v>0</v>
      </c>
      <c r="D13" s="4">
        <v>57</v>
      </c>
      <c r="E13" s="4">
        <v>0</v>
      </c>
      <c r="F13" s="4">
        <v>13</v>
      </c>
      <c r="G13" s="4">
        <v>153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</v>
      </c>
      <c r="P13" s="4">
        <v>0</v>
      </c>
      <c r="Q13" s="4">
        <v>15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  <c r="W13" s="4">
        <v>1</v>
      </c>
      <c r="X13" s="4">
        <v>0</v>
      </c>
      <c r="Y13" s="4">
        <v>0</v>
      </c>
      <c r="Z13" s="4">
        <v>0</v>
      </c>
      <c r="AA13" s="4">
        <v>1</v>
      </c>
      <c r="AB13" s="4">
        <v>7</v>
      </c>
      <c r="AC13" s="4">
        <v>0</v>
      </c>
      <c r="AD13" s="4">
        <v>0</v>
      </c>
      <c r="AE13" s="4">
        <v>4</v>
      </c>
      <c r="AF13" s="4">
        <v>0</v>
      </c>
      <c r="AG13" s="4">
        <v>0</v>
      </c>
      <c r="AH13" s="4">
        <v>0</v>
      </c>
      <c r="AI13" s="4">
        <v>6</v>
      </c>
      <c r="AJ13" s="4">
        <v>2</v>
      </c>
      <c r="AK13" s="4">
        <v>0</v>
      </c>
      <c r="AL13" s="4">
        <v>0</v>
      </c>
      <c r="AM13" s="4">
        <v>0</v>
      </c>
      <c r="AN13" s="4">
        <v>1</v>
      </c>
      <c r="AO13" s="4">
        <v>0</v>
      </c>
      <c r="AP13" s="4">
        <v>1</v>
      </c>
      <c r="AQ13" s="4">
        <v>1</v>
      </c>
      <c r="AR13" s="4">
        <v>1</v>
      </c>
      <c r="AS13" s="4">
        <v>0</v>
      </c>
      <c r="AT13" s="4">
        <v>0</v>
      </c>
      <c r="AU13" s="4">
        <v>12</v>
      </c>
      <c r="AV13" s="4">
        <v>12</v>
      </c>
      <c r="AW13" s="4">
        <v>13</v>
      </c>
      <c r="AX13" s="4">
        <v>3</v>
      </c>
      <c r="AY13" s="4">
        <v>1</v>
      </c>
      <c r="AZ13" s="4">
        <v>0</v>
      </c>
      <c r="BA13" s="4">
        <v>0</v>
      </c>
      <c r="BB13" s="4">
        <v>0</v>
      </c>
    </row>
    <row r="14" spans="1:54" x14ac:dyDescent="0.25">
      <c r="A14" s="4">
        <v>2</v>
      </c>
      <c r="B14" s="4" t="s">
        <v>29</v>
      </c>
      <c r="C14" s="4">
        <v>0</v>
      </c>
      <c r="D14" s="4">
        <v>38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4</v>
      </c>
      <c r="AB14" s="4">
        <v>1</v>
      </c>
      <c r="AC14" s="4">
        <v>0</v>
      </c>
      <c r="AD14" s="4">
        <v>0</v>
      </c>
      <c r="AE14" s="4">
        <v>2</v>
      </c>
      <c r="AF14" s="4">
        <v>0</v>
      </c>
      <c r="AG14" s="4">
        <v>0</v>
      </c>
      <c r="AH14" s="4">
        <v>0</v>
      </c>
      <c r="AI14" s="4">
        <v>1</v>
      </c>
      <c r="AJ14" s="4">
        <v>0</v>
      </c>
      <c r="AK14" s="4">
        <v>0</v>
      </c>
      <c r="AL14" s="4">
        <v>0</v>
      </c>
      <c r="AM14" s="4">
        <v>0</v>
      </c>
      <c r="AN14" s="4">
        <v>2</v>
      </c>
      <c r="AO14" s="4">
        <v>0</v>
      </c>
      <c r="AP14" s="4">
        <v>20</v>
      </c>
      <c r="AQ14" s="4">
        <v>2</v>
      </c>
      <c r="AR14" s="4">
        <v>0</v>
      </c>
      <c r="AS14" s="4">
        <v>0</v>
      </c>
      <c r="AT14" s="4">
        <v>0</v>
      </c>
      <c r="AU14" s="4">
        <v>18</v>
      </c>
      <c r="AV14" s="4">
        <v>11</v>
      </c>
      <c r="AW14" s="4">
        <v>3</v>
      </c>
      <c r="AX14" s="4">
        <v>0</v>
      </c>
      <c r="AY14" s="4">
        <v>1</v>
      </c>
      <c r="AZ14" s="4">
        <v>0</v>
      </c>
      <c r="BA14" s="4">
        <v>0</v>
      </c>
      <c r="BB14" s="4">
        <v>0</v>
      </c>
    </row>
    <row r="15" spans="1:54" x14ac:dyDescent="0.25">
      <c r="A15" s="4">
        <v>2</v>
      </c>
      <c r="B15" s="4" t="s">
        <v>30</v>
      </c>
      <c r="C15" s="4">
        <v>0</v>
      </c>
      <c r="D15" s="4">
        <v>0</v>
      </c>
      <c r="E15" s="4">
        <v>0</v>
      </c>
      <c r="F15" s="4">
        <v>70</v>
      </c>
      <c r="G15" s="4">
        <v>98</v>
      </c>
      <c r="H15" s="4">
        <v>2</v>
      </c>
      <c r="I15" s="4">
        <v>0</v>
      </c>
      <c r="J15" s="4">
        <v>0</v>
      </c>
      <c r="K15" s="4">
        <v>0</v>
      </c>
      <c r="L15" s="4">
        <v>0</v>
      </c>
      <c r="M15" s="4">
        <v>1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7</v>
      </c>
      <c r="U15" s="4">
        <v>0</v>
      </c>
      <c r="V15" s="4">
        <v>0</v>
      </c>
      <c r="W15" s="4">
        <v>0</v>
      </c>
      <c r="X15" s="4">
        <v>0</v>
      </c>
      <c r="Y15" s="4">
        <v>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5</v>
      </c>
      <c r="AJ15" s="4">
        <v>1</v>
      </c>
      <c r="AK15" s="4">
        <v>0</v>
      </c>
      <c r="AL15" s="4">
        <v>0</v>
      </c>
      <c r="AM15" s="4">
        <v>0</v>
      </c>
      <c r="AN15" s="4">
        <v>2</v>
      </c>
      <c r="AO15" s="4">
        <v>0</v>
      </c>
      <c r="AP15" s="4">
        <v>37</v>
      </c>
      <c r="AQ15" s="4">
        <v>0</v>
      </c>
      <c r="AR15" s="4">
        <v>41</v>
      </c>
      <c r="AS15" s="4">
        <v>1</v>
      </c>
      <c r="AT15" s="4">
        <v>0</v>
      </c>
      <c r="AU15" s="4">
        <v>33</v>
      </c>
      <c r="AV15" s="4">
        <v>4</v>
      </c>
      <c r="AW15" s="4">
        <v>0</v>
      </c>
      <c r="AX15" s="4">
        <v>0</v>
      </c>
      <c r="AY15" s="4">
        <v>1</v>
      </c>
      <c r="AZ15" s="4">
        <v>0</v>
      </c>
      <c r="BA15" s="4">
        <v>0</v>
      </c>
      <c r="BB15" s="4">
        <v>0</v>
      </c>
    </row>
    <row r="16" spans="1:54" x14ac:dyDescent="0.25">
      <c r="A16" s="4">
        <v>2</v>
      </c>
      <c r="B16" s="4" t="s">
        <v>31</v>
      </c>
      <c r="C16" s="4">
        <v>0</v>
      </c>
      <c r="D16" s="4">
        <v>41</v>
      </c>
      <c r="E16" s="4">
        <v>0</v>
      </c>
      <c r="F16" s="4">
        <v>29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1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1</v>
      </c>
      <c r="AJ16" s="4">
        <v>1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3</v>
      </c>
      <c r="AQ16" s="4">
        <v>0</v>
      </c>
      <c r="AR16" s="4">
        <v>0</v>
      </c>
      <c r="AS16" s="4">
        <v>0</v>
      </c>
      <c r="AT16" s="4">
        <v>0</v>
      </c>
      <c r="AU16" s="4">
        <v>96</v>
      </c>
      <c r="AV16" s="4">
        <v>6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</row>
    <row r="17" spans="1:54" x14ac:dyDescent="0.25">
      <c r="A17" s="4">
        <v>2</v>
      </c>
      <c r="B17" s="4" t="s">
        <v>32</v>
      </c>
      <c r="C17" s="4">
        <v>0</v>
      </c>
      <c r="D17" s="4">
        <v>5</v>
      </c>
      <c r="E17" s="4">
        <v>0</v>
      </c>
      <c r="F17" s="4">
        <v>0</v>
      </c>
      <c r="G17" s="4">
        <v>7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2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1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1</v>
      </c>
      <c r="AJ17" s="4">
        <v>0</v>
      </c>
      <c r="AK17" s="4">
        <v>0</v>
      </c>
      <c r="AL17" s="4">
        <v>0</v>
      </c>
      <c r="AM17" s="4">
        <v>0</v>
      </c>
      <c r="AN17" s="4">
        <v>1</v>
      </c>
      <c r="AO17" s="4">
        <v>0</v>
      </c>
      <c r="AP17" s="4">
        <v>4</v>
      </c>
      <c r="AQ17" s="4">
        <v>0</v>
      </c>
      <c r="AR17" s="4">
        <v>0</v>
      </c>
      <c r="AS17" s="4">
        <v>1</v>
      </c>
      <c r="AT17" s="4">
        <v>0</v>
      </c>
      <c r="AU17" s="4">
        <v>0</v>
      </c>
      <c r="AV17" s="4">
        <v>1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</row>
    <row r="18" spans="1:54" x14ac:dyDescent="0.25">
      <c r="A18" s="4">
        <v>2</v>
      </c>
      <c r="B18" s="4" t="s">
        <v>33</v>
      </c>
      <c r="C18" s="4">
        <v>0</v>
      </c>
      <c r="D18" s="4">
        <v>0</v>
      </c>
      <c r="E18" s="4">
        <v>0</v>
      </c>
      <c r="F18" s="4">
        <v>11</v>
      </c>
      <c r="G18" s="4">
        <v>119</v>
      </c>
      <c r="H18" s="4">
        <v>2</v>
      </c>
      <c r="I18" s="4">
        <v>0</v>
      </c>
      <c r="J18" s="4">
        <v>0</v>
      </c>
      <c r="K18" s="4">
        <v>2</v>
      </c>
      <c r="L18" s="4">
        <v>0</v>
      </c>
      <c r="M18" s="4">
        <v>0</v>
      </c>
      <c r="N18" s="4">
        <v>0</v>
      </c>
      <c r="O18" s="4">
        <v>4</v>
      </c>
      <c r="P18" s="4">
        <v>1</v>
      </c>
      <c r="Q18" s="4">
        <v>6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4</v>
      </c>
      <c r="AB18" s="4">
        <v>1</v>
      </c>
      <c r="AC18" s="4">
        <v>0</v>
      </c>
      <c r="AD18" s="4">
        <v>0</v>
      </c>
      <c r="AE18" s="4">
        <v>1</v>
      </c>
      <c r="AF18" s="4">
        <v>0</v>
      </c>
      <c r="AG18" s="4">
        <v>0</v>
      </c>
      <c r="AH18" s="4">
        <v>0</v>
      </c>
      <c r="AI18" s="4">
        <v>5</v>
      </c>
      <c r="AJ18" s="4">
        <v>2</v>
      </c>
      <c r="AK18" s="4">
        <v>0</v>
      </c>
      <c r="AL18" s="4">
        <v>0</v>
      </c>
      <c r="AM18" s="4">
        <v>0</v>
      </c>
      <c r="AN18" s="4">
        <v>13</v>
      </c>
      <c r="AO18" s="4">
        <v>0</v>
      </c>
      <c r="AP18" s="4">
        <v>11</v>
      </c>
      <c r="AQ18" s="4">
        <v>1</v>
      </c>
      <c r="AR18" s="4">
        <v>0</v>
      </c>
      <c r="AS18" s="4">
        <v>0</v>
      </c>
      <c r="AT18" s="4">
        <v>0</v>
      </c>
      <c r="AU18" s="4">
        <v>85</v>
      </c>
      <c r="AV18" s="4">
        <v>28</v>
      </c>
      <c r="AW18" s="4">
        <v>4</v>
      </c>
      <c r="AX18" s="4">
        <v>1</v>
      </c>
      <c r="AY18" s="4">
        <v>0</v>
      </c>
      <c r="AZ18" s="4">
        <v>0</v>
      </c>
      <c r="BA18" s="4">
        <v>7</v>
      </c>
      <c r="BB18" s="4">
        <v>0</v>
      </c>
    </row>
    <row r="19" spans="1:54" x14ac:dyDescent="0.25">
      <c r="A19" s="4">
        <v>2</v>
      </c>
      <c r="B19" s="4" t="s">
        <v>34</v>
      </c>
      <c r="C19" s="4">
        <v>0</v>
      </c>
      <c r="D19" s="4">
        <v>0</v>
      </c>
      <c r="E19" s="4">
        <v>0</v>
      </c>
      <c r="F19" s="4">
        <v>2</v>
      </c>
      <c r="G19" s="4">
        <v>218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1</v>
      </c>
      <c r="Q19" s="4">
        <v>1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3</v>
      </c>
      <c r="AF19" s="4">
        <v>0</v>
      </c>
      <c r="AG19" s="4">
        <v>0</v>
      </c>
      <c r="AH19" s="4">
        <v>0</v>
      </c>
      <c r="AI19" s="4">
        <v>1</v>
      </c>
      <c r="AJ19" s="4">
        <v>0</v>
      </c>
      <c r="AK19" s="4">
        <v>0</v>
      </c>
      <c r="AL19" s="4">
        <v>0</v>
      </c>
      <c r="AM19" s="4">
        <v>0</v>
      </c>
      <c r="AN19" s="4">
        <v>4</v>
      </c>
      <c r="AO19" s="4">
        <v>0</v>
      </c>
      <c r="AP19" s="4">
        <v>3</v>
      </c>
      <c r="AQ19" s="4">
        <v>2</v>
      </c>
      <c r="AR19" s="4">
        <v>0</v>
      </c>
      <c r="AS19" s="4">
        <v>0</v>
      </c>
      <c r="AT19" s="4">
        <v>0</v>
      </c>
      <c r="AU19" s="4">
        <v>46</v>
      </c>
      <c r="AV19" s="4">
        <v>6</v>
      </c>
      <c r="AW19" s="4">
        <v>2</v>
      </c>
      <c r="AX19" s="4">
        <v>0</v>
      </c>
      <c r="AY19" s="4">
        <v>0</v>
      </c>
      <c r="AZ19" s="4">
        <v>0</v>
      </c>
      <c r="BA19" s="4">
        <v>2</v>
      </c>
      <c r="BB19" s="4">
        <v>0</v>
      </c>
    </row>
    <row r="20" spans="1:54" x14ac:dyDescent="0.25">
      <c r="A20" s="4">
        <v>2</v>
      </c>
      <c r="B20" s="4" t="s">
        <v>35</v>
      </c>
      <c r="C20" s="4">
        <v>0</v>
      </c>
      <c r="D20" s="4">
        <v>0</v>
      </c>
      <c r="E20" s="4">
        <v>0</v>
      </c>
      <c r="F20" s="4">
        <v>30</v>
      </c>
      <c r="G20" s="4">
        <v>23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2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19</v>
      </c>
      <c r="U20" s="4">
        <v>0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5</v>
      </c>
      <c r="AB20" s="4">
        <v>6</v>
      </c>
      <c r="AC20" s="4">
        <v>0</v>
      </c>
      <c r="AD20" s="4">
        <v>0</v>
      </c>
      <c r="AE20" s="4">
        <v>2</v>
      </c>
      <c r="AF20" s="4">
        <v>0</v>
      </c>
      <c r="AG20" s="4">
        <v>1</v>
      </c>
      <c r="AH20" s="4">
        <v>0</v>
      </c>
      <c r="AI20" s="4">
        <v>6</v>
      </c>
      <c r="AJ20" s="4">
        <v>5</v>
      </c>
      <c r="AK20" s="4">
        <v>0</v>
      </c>
      <c r="AL20" s="4">
        <v>0</v>
      </c>
      <c r="AM20" s="4">
        <v>0</v>
      </c>
      <c r="AN20" s="4">
        <v>2</v>
      </c>
      <c r="AO20" s="4">
        <v>0</v>
      </c>
      <c r="AP20" s="4">
        <v>53</v>
      </c>
      <c r="AQ20" s="4">
        <v>2</v>
      </c>
      <c r="AR20" s="4">
        <v>0</v>
      </c>
      <c r="AS20" s="4">
        <v>0</v>
      </c>
      <c r="AT20" s="4">
        <v>0</v>
      </c>
      <c r="AU20" s="4">
        <v>108</v>
      </c>
      <c r="AV20" s="4">
        <v>8</v>
      </c>
      <c r="AW20" s="4">
        <v>0</v>
      </c>
      <c r="AX20" s="4">
        <v>6</v>
      </c>
      <c r="AY20" s="4">
        <v>0</v>
      </c>
      <c r="AZ20" s="4">
        <v>0</v>
      </c>
      <c r="BA20" s="4">
        <v>0</v>
      </c>
      <c r="BB20" s="4">
        <v>0</v>
      </c>
    </row>
    <row r="21" spans="1:54" x14ac:dyDescent="0.25">
      <c r="A21" s="4">
        <v>3</v>
      </c>
      <c r="B21" s="4" t="s">
        <v>144</v>
      </c>
      <c r="C21" s="4">
        <v>0</v>
      </c>
      <c r="D21" s="4">
        <v>0</v>
      </c>
      <c r="E21" s="4">
        <v>0</v>
      </c>
      <c r="F21" s="4">
        <v>11</v>
      </c>
      <c r="G21" s="4">
        <v>1</v>
      </c>
      <c r="H21" s="4">
        <v>7</v>
      </c>
      <c r="I21" s="4">
        <v>0</v>
      </c>
      <c r="J21" s="4">
        <v>1</v>
      </c>
      <c r="K21" s="4">
        <v>0</v>
      </c>
      <c r="L21" s="4">
        <v>1</v>
      </c>
      <c r="M21" s="4">
        <v>1</v>
      </c>
      <c r="N21" s="4">
        <v>0</v>
      </c>
      <c r="O21" s="4">
        <v>0</v>
      </c>
      <c r="P21" s="4">
        <v>0</v>
      </c>
      <c r="Q21" s="4">
        <v>1</v>
      </c>
      <c r="R21" s="4">
        <v>0</v>
      </c>
      <c r="S21" s="4">
        <v>1</v>
      </c>
      <c r="T21" s="4">
        <v>3</v>
      </c>
      <c r="U21" s="4">
        <v>7</v>
      </c>
      <c r="V21" s="4">
        <v>1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9</v>
      </c>
      <c r="AE21" s="4">
        <v>2</v>
      </c>
      <c r="AF21" s="4">
        <v>3</v>
      </c>
      <c r="AG21" s="4">
        <v>0</v>
      </c>
      <c r="AH21" s="4">
        <v>0</v>
      </c>
      <c r="AI21" s="4">
        <v>2</v>
      </c>
      <c r="AJ21" s="4">
        <v>6</v>
      </c>
      <c r="AK21" s="4">
        <v>0</v>
      </c>
      <c r="AL21" s="4">
        <v>0</v>
      </c>
      <c r="AM21" s="4">
        <v>1</v>
      </c>
      <c r="AN21" s="4">
        <v>5</v>
      </c>
      <c r="AO21" s="4">
        <v>1</v>
      </c>
      <c r="AP21" s="4">
        <v>1</v>
      </c>
      <c r="AQ21" s="4">
        <v>2</v>
      </c>
      <c r="AR21" s="4">
        <v>0</v>
      </c>
      <c r="AS21" s="4">
        <v>14</v>
      </c>
      <c r="AT21" s="4">
        <v>1</v>
      </c>
      <c r="AU21" s="4">
        <v>0</v>
      </c>
      <c r="AV21" s="4">
        <v>1</v>
      </c>
      <c r="AW21" s="4">
        <v>0</v>
      </c>
      <c r="AX21" s="4">
        <v>2</v>
      </c>
      <c r="AY21" s="4">
        <v>10</v>
      </c>
      <c r="AZ21" s="4">
        <v>5</v>
      </c>
      <c r="BA21" s="4">
        <v>0</v>
      </c>
      <c r="BB21" s="4">
        <v>1</v>
      </c>
    </row>
    <row r="22" spans="1:54" x14ac:dyDescent="0.25">
      <c r="A22" s="4">
        <v>3</v>
      </c>
      <c r="B22" s="4" t="s">
        <v>145</v>
      </c>
      <c r="C22" s="4">
        <v>0</v>
      </c>
      <c r="D22" s="4">
        <v>0</v>
      </c>
      <c r="E22" s="4">
        <v>17</v>
      </c>
      <c r="F22" s="4">
        <v>14</v>
      </c>
      <c r="G22" s="4">
        <v>31</v>
      </c>
      <c r="H22" s="4">
        <v>10</v>
      </c>
      <c r="I22" s="4">
        <v>0</v>
      </c>
      <c r="J22" s="4">
        <v>0</v>
      </c>
      <c r="K22" s="4">
        <v>3</v>
      </c>
      <c r="L22" s="4">
        <v>0</v>
      </c>
      <c r="M22" s="4">
        <v>1</v>
      </c>
      <c r="N22" s="4">
        <v>0</v>
      </c>
      <c r="O22" s="4">
        <v>4</v>
      </c>
      <c r="P22" s="4">
        <v>1</v>
      </c>
      <c r="Q22" s="4">
        <v>2</v>
      </c>
      <c r="R22" s="4">
        <v>1</v>
      </c>
      <c r="S22" s="4">
        <v>2</v>
      </c>
      <c r="T22" s="4">
        <v>3</v>
      </c>
      <c r="U22" s="4">
        <v>3</v>
      </c>
      <c r="V22" s="4">
        <v>0</v>
      </c>
      <c r="W22" s="4">
        <v>0</v>
      </c>
      <c r="X22" s="4">
        <v>0</v>
      </c>
      <c r="Y22" s="4">
        <v>2</v>
      </c>
      <c r="Z22" s="4">
        <v>0</v>
      </c>
      <c r="AA22" s="4">
        <v>5</v>
      </c>
      <c r="AB22" s="4">
        <v>0</v>
      </c>
      <c r="AC22" s="4">
        <v>0</v>
      </c>
      <c r="AD22" s="4">
        <v>0</v>
      </c>
      <c r="AE22" s="4">
        <v>6</v>
      </c>
      <c r="AF22" s="4">
        <v>0</v>
      </c>
      <c r="AG22" s="4">
        <v>0</v>
      </c>
      <c r="AH22" s="4">
        <v>0</v>
      </c>
      <c r="AI22" s="4">
        <v>5</v>
      </c>
      <c r="AJ22" s="4">
        <v>0</v>
      </c>
      <c r="AK22" s="4">
        <v>0</v>
      </c>
      <c r="AL22" s="4">
        <v>1</v>
      </c>
      <c r="AM22" s="4">
        <v>0</v>
      </c>
      <c r="AN22" s="4">
        <v>4</v>
      </c>
      <c r="AO22" s="4">
        <v>3</v>
      </c>
      <c r="AP22" s="4">
        <v>6</v>
      </c>
      <c r="AQ22" s="4">
        <v>3</v>
      </c>
      <c r="AR22" s="4">
        <v>2</v>
      </c>
      <c r="AS22" s="4">
        <v>3</v>
      </c>
      <c r="AT22" s="4">
        <v>1</v>
      </c>
      <c r="AU22" s="4">
        <v>0</v>
      </c>
      <c r="AV22" s="4">
        <v>5</v>
      </c>
      <c r="AW22" s="4">
        <v>4</v>
      </c>
      <c r="AX22" s="4">
        <v>5</v>
      </c>
      <c r="AY22" s="4">
        <v>2</v>
      </c>
      <c r="AZ22" s="4">
        <v>5</v>
      </c>
      <c r="BA22" s="4">
        <v>2</v>
      </c>
      <c r="BB22" s="4">
        <v>0</v>
      </c>
    </row>
    <row r="23" spans="1:54" x14ac:dyDescent="0.25">
      <c r="A23" s="4">
        <v>3</v>
      </c>
      <c r="B23" s="4" t="s">
        <v>146</v>
      </c>
      <c r="C23" s="4">
        <v>0</v>
      </c>
      <c r="D23" s="4">
        <v>0</v>
      </c>
      <c r="E23" s="4">
        <v>1</v>
      </c>
      <c r="F23" s="4">
        <v>21</v>
      </c>
      <c r="G23" s="4">
        <v>20</v>
      </c>
      <c r="H23" s="4">
        <v>4</v>
      </c>
      <c r="I23" s="4">
        <v>0</v>
      </c>
      <c r="J23" s="4">
        <v>0</v>
      </c>
      <c r="K23" s="4">
        <v>0</v>
      </c>
      <c r="L23" s="4">
        <v>0</v>
      </c>
      <c r="M23" s="4">
        <v>2</v>
      </c>
      <c r="N23" s="4">
        <v>0</v>
      </c>
      <c r="O23" s="4">
        <v>2</v>
      </c>
      <c r="P23" s="4">
        <v>1</v>
      </c>
      <c r="Q23" s="4">
        <v>0</v>
      </c>
      <c r="R23" s="4">
        <v>1</v>
      </c>
      <c r="S23" s="4">
        <v>0</v>
      </c>
      <c r="T23" s="4">
        <v>1</v>
      </c>
      <c r="U23" s="4">
        <v>1</v>
      </c>
      <c r="V23" s="4">
        <v>0</v>
      </c>
      <c r="W23" s="4">
        <v>0</v>
      </c>
      <c r="X23" s="4">
        <v>1</v>
      </c>
      <c r="Y23" s="4">
        <v>4</v>
      </c>
      <c r="Z23" s="4">
        <v>0</v>
      </c>
      <c r="AA23" s="4">
        <v>1</v>
      </c>
      <c r="AB23" s="4">
        <v>0</v>
      </c>
      <c r="AC23" s="4">
        <v>0</v>
      </c>
      <c r="AD23" s="4">
        <v>3</v>
      </c>
      <c r="AE23" s="4">
        <v>6</v>
      </c>
      <c r="AF23" s="4">
        <v>0</v>
      </c>
      <c r="AG23" s="4">
        <v>0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1</v>
      </c>
      <c r="AN23" s="4">
        <v>6</v>
      </c>
      <c r="AO23" s="4">
        <v>0</v>
      </c>
      <c r="AP23" s="4">
        <v>4</v>
      </c>
      <c r="AQ23" s="4">
        <v>1</v>
      </c>
      <c r="AR23" s="4">
        <v>8</v>
      </c>
      <c r="AS23" s="4">
        <v>5</v>
      </c>
      <c r="AT23" s="4">
        <v>0</v>
      </c>
      <c r="AU23" s="4">
        <v>0</v>
      </c>
      <c r="AV23" s="4">
        <v>2</v>
      </c>
      <c r="AW23" s="4">
        <v>1</v>
      </c>
      <c r="AX23" s="4">
        <v>5</v>
      </c>
      <c r="AY23" s="4">
        <v>0</v>
      </c>
      <c r="AZ23" s="4">
        <v>3</v>
      </c>
      <c r="BA23" s="4">
        <v>0</v>
      </c>
      <c r="BB23" s="4">
        <v>1</v>
      </c>
    </row>
    <row r="24" spans="1:54" x14ac:dyDescent="0.25">
      <c r="A24" s="4">
        <v>3</v>
      </c>
      <c r="B24" s="4" t="s">
        <v>147</v>
      </c>
      <c r="C24" s="4">
        <v>0</v>
      </c>
      <c r="D24" s="4">
        <v>0</v>
      </c>
      <c r="E24" s="4">
        <v>0</v>
      </c>
      <c r="F24" s="4">
        <v>21</v>
      </c>
      <c r="G24" s="4">
        <v>0</v>
      </c>
      <c r="H24" s="4">
        <v>1</v>
      </c>
      <c r="I24" s="4">
        <v>1</v>
      </c>
      <c r="J24" s="4">
        <v>1</v>
      </c>
      <c r="K24" s="4">
        <v>0</v>
      </c>
      <c r="L24" s="4">
        <v>1</v>
      </c>
      <c r="M24" s="4">
        <v>3</v>
      </c>
      <c r="N24" s="4">
        <v>0</v>
      </c>
      <c r="O24" s="4">
        <v>16</v>
      </c>
      <c r="P24" s="4">
        <v>2</v>
      </c>
      <c r="Q24" s="4">
        <v>0</v>
      </c>
      <c r="R24" s="4">
        <v>0</v>
      </c>
      <c r="S24" s="4">
        <v>1</v>
      </c>
      <c r="T24" s="4">
        <v>5</v>
      </c>
      <c r="U24" s="4">
        <v>0</v>
      </c>
      <c r="V24" s="4">
        <v>0</v>
      </c>
      <c r="W24" s="4">
        <v>0</v>
      </c>
      <c r="X24" s="4">
        <v>0</v>
      </c>
      <c r="Y24" s="4">
        <v>10</v>
      </c>
      <c r="Z24" s="4">
        <v>0</v>
      </c>
      <c r="AA24" s="4">
        <v>0</v>
      </c>
      <c r="AB24" s="4">
        <v>0</v>
      </c>
      <c r="AC24" s="4">
        <v>0</v>
      </c>
      <c r="AD24" s="4">
        <v>6</v>
      </c>
      <c r="AE24" s="4">
        <v>10</v>
      </c>
      <c r="AF24" s="4">
        <v>1</v>
      </c>
      <c r="AG24" s="4">
        <v>0</v>
      </c>
      <c r="AH24" s="4">
        <v>0</v>
      </c>
      <c r="AI24" s="4">
        <v>0</v>
      </c>
      <c r="AJ24" s="4">
        <v>5</v>
      </c>
      <c r="AK24" s="4">
        <v>1</v>
      </c>
      <c r="AL24" s="4">
        <v>0</v>
      </c>
      <c r="AM24" s="4">
        <v>1</v>
      </c>
      <c r="AN24" s="4">
        <v>5</v>
      </c>
      <c r="AO24" s="4">
        <v>1</v>
      </c>
      <c r="AP24" s="4">
        <v>1</v>
      </c>
      <c r="AQ24" s="4">
        <v>1</v>
      </c>
      <c r="AR24" s="4">
        <v>7</v>
      </c>
      <c r="AS24" s="4">
        <v>3</v>
      </c>
      <c r="AT24" s="4">
        <v>0</v>
      </c>
      <c r="AU24" s="4">
        <v>0</v>
      </c>
      <c r="AV24" s="4">
        <v>1</v>
      </c>
      <c r="AW24" s="4">
        <v>1</v>
      </c>
      <c r="AX24" s="4">
        <v>3</v>
      </c>
      <c r="AY24" s="4">
        <v>4</v>
      </c>
      <c r="AZ24" s="4">
        <v>4</v>
      </c>
      <c r="BA24" s="4">
        <v>1</v>
      </c>
      <c r="BB24" s="4">
        <v>6</v>
      </c>
    </row>
    <row r="25" spans="1:54" x14ac:dyDescent="0.25">
      <c r="A25" s="4">
        <v>3</v>
      </c>
      <c r="B25" s="4" t="s">
        <v>148</v>
      </c>
      <c r="C25" s="4">
        <v>1</v>
      </c>
      <c r="D25" s="4">
        <v>0</v>
      </c>
      <c r="E25" s="4">
        <v>1</v>
      </c>
      <c r="F25" s="4">
        <v>15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4">
        <v>1</v>
      </c>
      <c r="M25" s="4">
        <v>3</v>
      </c>
      <c r="N25" s="4">
        <v>1</v>
      </c>
      <c r="O25" s="4">
        <v>16</v>
      </c>
      <c r="P25" s="4">
        <v>0</v>
      </c>
      <c r="Q25" s="4">
        <v>0</v>
      </c>
      <c r="R25" s="4">
        <v>3</v>
      </c>
      <c r="S25" s="4">
        <v>0</v>
      </c>
      <c r="T25" s="4">
        <v>6</v>
      </c>
      <c r="U25" s="4">
        <v>1</v>
      </c>
      <c r="V25" s="4">
        <v>1</v>
      </c>
      <c r="W25" s="4">
        <v>0</v>
      </c>
      <c r="X25" s="4">
        <v>4</v>
      </c>
      <c r="Y25" s="4">
        <v>7</v>
      </c>
      <c r="Z25" s="4">
        <v>0</v>
      </c>
      <c r="AA25" s="4">
        <v>0</v>
      </c>
      <c r="AB25" s="4">
        <v>0</v>
      </c>
      <c r="AC25" s="4">
        <v>0</v>
      </c>
      <c r="AD25" s="4">
        <v>11</v>
      </c>
      <c r="AE25" s="4">
        <v>6</v>
      </c>
      <c r="AF25" s="4">
        <v>0</v>
      </c>
      <c r="AG25" s="4">
        <v>0</v>
      </c>
      <c r="AH25" s="4">
        <v>0</v>
      </c>
      <c r="AI25" s="4">
        <v>1</v>
      </c>
      <c r="AJ25" s="4">
        <v>9</v>
      </c>
      <c r="AK25" s="4">
        <v>0</v>
      </c>
      <c r="AL25" s="4">
        <v>0</v>
      </c>
      <c r="AM25" s="4">
        <v>0</v>
      </c>
      <c r="AN25" s="4">
        <v>1</v>
      </c>
      <c r="AO25" s="4">
        <v>2</v>
      </c>
      <c r="AP25" s="4">
        <v>4</v>
      </c>
      <c r="AQ25" s="4">
        <v>1</v>
      </c>
      <c r="AR25" s="4">
        <v>3</v>
      </c>
      <c r="AS25" s="4">
        <v>11</v>
      </c>
      <c r="AT25" s="4">
        <v>2</v>
      </c>
      <c r="AU25" s="4">
        <v>0</v>
      </c>
      <c r="AV25" s="4">
        <v>0</v>
      </c>
      <c r="AW25" s="4">
        <v>2</v>
      </c>
      <c r="AX25" s="4">
        <v>2</v>
      </c>
      <c r="AY25" s="4">
        <v>6</v>
      </c>
      <c r="AZ25" s="4">
        <v>0</v>
      </c>
      <c r="BA25" s="4">
        <v>2</v>
      </c>
      <c r="BB25" s="4">
        <v>4</v>
      </c>
    </row>
    <row r="26" spans="1:54" x14ac:dyDescent="0.25">
      <c r="A26" s="4">
        <v>3</v>
      </c>
      <c r="B26" s="4" t="s">
        <v>149</v>
      </c>
      <c r="C26" s="4">
        <v>2</v>
      </c>
      <c r="D26" s="4">
        <v>0</v>
      </c>
      <c r="E26" s="4">
        <v>1</v>
      </c>
      <c r="F26" s="4">
        <v>1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1</v>
      </c>
      <c r="P26" s="4">
        <v>0</v>
      </c>
      <c r="Q26" s="4">
        <v>0</v>
      </c>
      <c r="R26" s="4">
        <v>1</v>
      </c>
      <c r="S26" s="4">
        <v>4</v>
      </c>
      <c r="T26" s="4">
        <v>2</v>
      </c>
      <c r="U26" s="4">
        <v>2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15</v>
      </c>
      <c r="AE26" s="4">
        <v>17</v>
      </c>
      <c r="AF26" s="4">
        <v>0</v>
      </c>
      <c r="AG26" s="4">
        <v>0</v>
      </c>
      <c r="AH26" s="4">
        <v>0</v>
      </c>
      <c r="AI26" s="4">
        <v>1</v>
      </c>
      <c r="AJ26" s="4">
        <v>4</v>
      </c>
      <c r="AK26" s="4">
        <v>0</v>
      </c>
      <c r="AL26" s="4">
        <v>6</v>
      </c>
      <c r="AM26" s="4">
        <v>1</v>
      </c>
      <c r="AN26" s="4">
        <v>2</v>
      </c>
      <c r="AO26" s="4">
        <v>6</v>
      </c>
      <c r="AP26" s="4">
        <v>0</v>
      </c>
      <c r="AQ26" s="4">
        <v>0</v>
      </c>
      <c r="AR26" s="4">
        <v>6</v>
      </c>
      <c r="AS26" s="4">
        <v>14</v>
      </c>
      <c r="AT26" s="4">
        <v>0</v>
      </c>
      <c r="AU26" s="4">
        <v>0</v>
      </c>
      <c r="AV26" s="4">
        <v>0</v>
      </c>
      <c r="AW26" s="4">
        <v>0</v>
      </c>
      <c r="AX26" s="4">
        <v>8</v>
      </c>
      <c r="AY26" s="4">
        <v>5</v>
      </c>
      <c r="AZ26" s="4">
        <v>0</v>
      </c>
      <c r="BA26" s="4">
        <v>0</v>
      </c>
      <c r="BB26" s="4">
        <v>15</v>
      </c>
    </row>
    <row r="27" spans="1:54" x14ac:dyDescent="0.25">
      <c r="A27" s="4">
        <v>3</v>
      </c>
      <c r="B27" s="4" t="s">
        <v>150</v>
      </c>
      <c r="C27" s="4">
        <v>0</v>
      </c>
      <c r="D27" s="4">
        <v>0</v>
      </c>
      <c r="E27" s="4">
        <v>1</v>
      </c>
      <c r="F27" s="4">
        <v>42</v>
      </c>
      <c r="G27" s="4">
        <v>0</v>
      </c>
      <c r="H27" s="4">
        <v>2</v>
      </c>
      <c r="I27" s="4">
        <v>0</v>
      </c>
      <c r="J27" s="4">
        <v>0</v>
      </c>
      <c r="K27" s="4">
        <v>0</v>
      </c>
      <c r="L27" s="4">
        <v>0</v>
      </c>
      <c r="M27" s="4">
        <v>3</v>
      </c>
      <c r="N27" s="4">
        <v>3</v>
      </c>
      <c r="O27" s="4">
        <v>7</v>
      </c>
      <c r="P27" s="4">
        <v>1</v>
      </c>
      <c r="Q27" s="4">
        <v>0</v>
      </c>
      <c r="R27" s="4">
        <v>1</v>
      </c>
      <c r="S27" s="4">
        <v>1</v>
      </c>
      <c r="T27" s="4">
        <v>3</v>
      </c>
      <c r="U27" s="4">
        <v>0</v>
      </c>
      <c r="V27" s="4">
        <v>0</v>
      </c>
      <c r="W27" s="4">
        <v>0</v>
      </c>
      <c r="X27" s="4">
        <v>0</v>
      </c>
      <c r="Y27" s="4">
        <v>7</v>
      </c>
      <c r="Z27" s="4">
        <v>0</v>
      </c>
      <c r="AA27" s="4">
        <v>0</v>
      </c>
      <c r="AB27" s="4">
        <v>0</v>
      </c>
      <c r="AC27" s="4">
        <v>1</v>
      </c>
      <c r="AD27" s="4">
        <v>0</v>
      </c>
      <c r="AE27" s="4">
        <v>5</v>
      </c>
      <c r="AF27" s="4">
        <v>0</v>
      </c>
      <c r="AG27" s="4">
        <v>0</v>
      </c>
      <c r="AH27" s="4">
        <v>0</v>
      </c>
      <c r="AI27" s="4">
        <v>2</v>
      </c>
      <c r="AJ27" s="4">
        <v>1</v>
      </c>
      <c r="AK27" s="4">
        <v>5</v>
      </c>
      <c r="AL27" s="4">
        <v>4</v>
      </c>
      <c r="AM27" s="4">
        <v>0</v>
      </c>
      <c r="AN27" s="4">
        <v>9</v>
      </c>
      <c r="AO27" s="4">
        <v>0</v>
      </c>
      <c r="AP27" s="4">
        <v>9</v>
      </c>
      <c r="AQ27" s="4">
        <v>1</v>
      </c>
      <c r="AR27" s="4">
        <v>7</v>
      </c>
      <c r="AS27" s="4">
        <v>10</v>
      </c>
      <c r="AT27" s="4">
        <v>0</v>
      </c>
      <c r="AU27" s="4">
        <v>0</v>
      </c>
      <c r="AV27" s="4">
        <v>0</v>
      </c>
      <c r="AW27" s="4">
        <v>1</v>
      </c>
      <c r="AX27" s="4">
        <v>1</v>
      </c>
      <c r="AY27" s="4">
        <v>4</v>
      </c>
      <c r="AZ27" s="4">
        <v>3</v>
      </c>
      <c r="BA27" s="4">
        <v>1</v>
      </c>
      <c r="BB27" s="4">
        <v>1</v>
      </c>
    </row>
    <row r="28" spans="1:54" x14ac:dyDescent="0.25">
      <c r="A28" s="4">
        <v>3</v>
      </c>
      <c r="B28" s="4" t="s">
        <v>151</v>
      </c>
      <c r="C28" s="4">
        <v>0</v>
      </c>
      <c r="D28" s="4">
        <v>0</v>
      </c>
      <c r="E28" s="4">
        <v>0</v>
      </c>
      <c r="F28" s="4">
        <v>7</v>
      </c>
      <c r="G28" s="4">
        <v>3</v>
      </c>
      <c r="H28" s="4">
        <v>2</v>
      </c>
      <c r="I28" s="4">
        <v>1</v>
      </c>
      <c r="J28" s="4">
        <v>0</v>
      </c>
      <c r="K28" s="4">
        <v>2</v>
      </c>
      <c r="L28" s="4">
        <v>0</v>
      </c>
      <c r="M28" s="4">
        <v>8</v>
      </c>
      <c r="N28" s="4">
        <v>0</v>
      </c>
      <c r="O28" s="4">
        <v>2</v>
      </c>
      <c r="P28" s="4">
        <v>0</v>
      </c>
      <c r="Q28" s="4">
        <v>0</v>
      </c>
      <c r="R28" s="4">
        <v>1</v>
      </c>
      <c r="S28" s="4">
        <v>0</v>
      </c>
      <c r="T28" s="4">
        <v>0</v>
      </c>
      <c r="U28" s="4">
        <v>4</v>
      </c>
      <c r="V28" s="4">
        <v>1</v>
      </c>
      <c r="W28" s="4">
        <v>0</v>
      </c>
      <c r="X28" s="4">
        <v>0</v>
      </c>
      <c r="Y28" s="4">
        <v>4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2</v>
      </c>
      <c r="AF28" s="4">
        <v>0</v>
      </c>
      <c r="AG28" s="4">
        <v>0</v>
      </c>
      <c r="AH28" s="4">
        <v>0</v>
      </c>
      <c r="AI28" s="4">
        <v>1</v>
      </c>
      <c r="AJ28" s="4">
        <v>2</v>
      </c>
      <c r="AK28" s="4">
        <v>0</v>
      </c>
      <c r="AL28" s="4">
        <v>0</v>
      </c>
      <c r="AM28" s="4">
        <v>0</v>
      </c>
      <c r="AN28" s="4">
        <v>11</v>
      </c>
      <c r="AO28" s="4">
        <v>6</v>
      </c>
      <c r="AP28" s="4">
        <v>22</v>
      </c>
      <c r="AQ28" s="4">
        <v>1</v>
      </c>
      <c r="AR28" s="4">
        <v>0</v>
      </c>
      <c r="AS28" s="4">
        <v>11</v>
      </c>
      <c r="AT28" s="4">
        <v>1</v>
      </c>
      <c r="AU28" s="4">
        <v>0</v>
      </c>
      <c r="AV28" s="4">
        <v>0</v>
      </c>
      <c r="AW28" s="4">
        <v>0</v>
      </c>
      <c r="AX28" s="4">
        <v>1</v>
      </c>
      <c r="AY28" s="4">
        <v>3</v>
      </c>
      <c r="AZ28" s="4">
        <v>3</v>
      </c>
      <c r="BA28" s="4">
        <v>0</v>
      </c>
      <c r="BB28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F49E-7D65-4B9D-9EDA-DA18CC38DC35}">
  <dimension ref="A1:H20"/>
  <sheetViews>
    <sheetView tabSelected="1" workbookViewId="0">
      <selection activeCell="E2" sqref="E2"/>
    </sheetView>
  </sheetViews>
  <sheetFormatPr baseColWidth="10" defaultRowHeight="15" x14ac:dyDescent="0.25"/>
  <cols>
    <col min="3" max="3" width="15.85546875" bestFit="1" customWidth="1"/>
    <col min="4" max="4" width="13" style="4" bestFit="1" customWidth="1"/>
    <col min="5" max="5" width="12.85546875" style="4" bestFit="1" customWidth="1"/>
  </cols>
  <sheetData>
    <row r="1" spans="1:8" x14ac:dyDescent="0.25">
      <c r="A1" s="1" t="s">
        <v>152</v>
      </c>
      <c r="B1" s="1" t="s">
        <v>153</v>
      </c>
      <c r="C1" s="2" t="s">
        <v>154</v>
      </c>
      <c r="D1" s="1" t="s">
        <v>156</v>
      </c>
      <c r="E1" s="1" t="s">
        <v>157</v>
      </c>
    </row>
    <row r="2" spans="1:8" x14ac:dyDescent="0.25">
      <c r="A2" s="4">
        <v>1</v>
      </c>
      <c r="B2" s="16" t="s">
        <v>17</v>
      </c>
      <c r="C2" s="4">
        <v>4</v>
      </c>
      <c r="D2" s="4" t="s">
        <v>55</v>
      </c>
      <c r="E2" s="4" t="s">
        <v>56</v>
      </c>
    </row>
    <row r="3" spans="1:8" x14ac:dyDescent="0.25">
      <c r="A3" s="4">
        <v>2</v>
      </c>
      <c r="B3" s="16" t="s">
        <v>18</v>
      </c>
      <c r="C3" s="4">
        <v>4</v>
      </c>
      <c r="D3" s="4" t="s">
        <v>57</v>
      </c>
      <c r="E3" s="4" t="s">
        <v>58</v>
      </c>
    </row>
    <row r="4" spans="1:8" x14ac:dyDescent="0.25">
      <c r="A4" s="4">
        <v>3</v>
      </c>
      <c r="B4" s="16" t="s">
        <v>19</v>
      </c>
      <c r="C4" s="4">
        <v>10</v>
      </c>
      <c r="D4" s="4" t="s">
        <v>59</v>
      </c>
      <c r="E4" s="4" t="s">
        <v>60</v>
      </c>
    </row>
    <row r="5" spans="1:8" x14ac:dyDescent="0.25">
      <c r="A5" s="4">
        <v>4</v>
      </c>
      <c r="B5" s="16" t="s">
        <v>20</v>
      </c>
      <c r="C5" s="4">
        <v>1.8</v>
      </c>
      <c r="D5" s="4" t="s">
        <v>61</v>
      </c>
      <c r="E5" s="4" t="s">
        <v>62</v>
      </c>
    </row>
    <row r="6" spans="1:8" x14ac:dyDescent="0.25">
      <c r="A6" s="4">
        <v>5</v>
      </c>
      <c r="B6" s="16" t="s">
        <v>21</v>
      </c>
      <c r="C6" s="4">
        <v>1.8</v>
      </c>
      <c r="D6" s="4" t="s">
        <v>63</v>
      </c>
      <c r="E6" s="4" t="s">
        <v>64</v>
      </c>
    </row>
    <row r="7" spans="1:8" x14ac:dyDescent="0.25">
      <c r="A7" s="4">
        <v>6</v>
      </c>
      <c r="B7" s="16" t="s">
        <v>22</v>
      </c>
      <c r="C7" s="4">
        <v>1.8</v>
      </c>
      <c r="D7" s="4" t="s">
        <v>65</v>
      </c>
      <c r="E7" s="4" t="s">
        <v>66</v>
      </c>
    </row>
    <row r="8" spans="1:8" x14ac:dyDescent="0.25">
      <c r="A8" s="4">
        <v>7</v>
      </c>
      <c r="B8" s="16" t="s">
        <v>23</v>
      </c>
      <c r="C8" s="4">
        <v>11.8</v>
      </c>
      <c r="D8" s="4" t="s">
        <v>67</v>
      </c>
      <c r="E8" s="4" t="s">
        <v>68</v>
      </c>
    </row>
    <row r="9" spans="1:8" x14ac:dyDescent="0.25">
      <c r="A9" s="4">
        <v>8</v>
      </c>
      <c r="B9" s="16" t="s">
        <v>24</v>
      </c>
      <c r="C9" s="4">
        <v>1.8</v>
      </c>
      <c r="D9" s="4" t="s">
        <v>69</v>
      </c>
      <c r="E9" s="4" t="s">
        <v>70</v>
      </c>
    </row>
    <row r="10" spans="1:8" x14ac:dyDescent="0.25">
      <c r="A10" s="4">
        <v>9</v>
      </c>
      <c r="B10" s="16" t="s">
        <v>25</v>
      </c>
      <c r="C10" s="4">
        <v>3</v>
      </c>
      <c r="D10" s="4" t="s">
        <v>71</v>
      </c>
      <c r="E10" s="4" t="s">
        <v>72</v>
      </c>
    </row>
    <row r="11" spans="1:8" x14ac:dyDescent="0.25">
      <c r="A11" s="4">
        <v>10</v>
      </c>
      <c r="B11" s="16" t="s">
        <v>26</v>
      </c>
      <c r="C11" s="4">
        <v>5</v>
      </c>
      <c r="D11" s="4" t="s">
        <v>73</v>
      </c>
      <c r="E11" s="4" t="s">
        <v>74</v>
      </c>
    </row>
    <row r="12" spans="1:8" x14ac:dyDescent="0.25">
      <c r="A12" s="4">
        <v>11</v>
      </c>
      <c r="B12" s="16" t="s">
        <v>27</v>
      </c>
      <c r="C12" s="4">
        <v>3</v>
      </c>
      <c r="D12" s="4" t="s">
        <v>75</v>
      </c>
      <c r="E12" s="4" t="s">
        <v>76</v>
      </c>
      <c r="G12" s="30" t="s">
        <v>123</v>
      </c>
      <c r="H12" s="30"/>
    </row>
    <row r="13" spans="1:8" x14ac:dyDescent="0.25">
      <c r="A13" s="4">
        <v>12</v>
      </c>
      <c r="B13" s="6" t="s">
        <v>28</v>
      </c>
      <c r="C13" s="4">
        <v>2</v>
      </c>
      <c r="D13" s="4" t="s">
        <v>77</v>
      </c>
      <c r="E13" s="4" t="s">
        <v>78</v>
      </c>
      <c r="G13" s="29" t="s">
        <v>124</v>
      </c>
      <c r="H13" s="29"/>
    </row>
    <row r="14" spans="1:8" x14ac:dyDescent="0.25">
      <c r="A14" s="4">
        <v>13</v>
      </c>
      <c r="B14" s="6" t="s">
        <v>29</v>
      </c>
      <c r="C14" s="4">
        <v>6.3</v>
      </c>
      <c r="D14" s="4" t="s">
        <v>79</v>
      </c>
      <c r="E14" s="4" t="s">
        <v>80</v>
      </c>
    </row>
    <row r="15" spans="1:8" x14ac:dyDescent="0.25">
      <c r="A15" s="4">
        <v>14</v>
      </c>
      <c r="B15" s="6" t="s">
        <v>30</v>
      </c>
      <c r="C15" s="4">
        <v>4.4000000000000004</v>
      </c>
      <c r="D15" s="4" t="s">
        <v>81</v>
      </c>
      <c r="E15" s="4" t="s">
        <v>82</v>
      </c>
    </row>
    <row r="16" spans="1:8" x14ac:dyDescent="0.25">
      <c r="A16" s="4">
        <v>15</v>
      </c>
      <c r="B16" s="6" t="s">
        <v>31</v>
      </c>
      <c r="C16" s="4">
        <v>5.2</v>
      </c>
      <c r="D16" s="4" t="s">
        <v>83</v>
      </c>
      <c r="E16" s="4" t="s">
        <v>84</v>
      </c>
    </row>
    <row r="17" spans="1:5" x14ac:dyDescent="0.25">
      <c r="A17" s="4">
        <v>16</v>
      </c>
      <c r="B17" s="6" t="s">
        <v>32</v>
      </c>
      <c r="C17" s="4">
        <v>1.5</v>
      </c>
      <c r="D17" s="4" t="s">
        <v>85</v>
      </c>
      <c r="E17" s="4" t="s">
        <v>86</v>
      </c>
    </row>
    <row r="18" spans="1:5" x14ac:dyDescent="0.25">
      <c r="A18" s="4">
        <v>17</v>
      </c>
      <c r="B18" s="6" t="s">
        <v>33</v>
      </c>
      <c r="C18" s="4">
        <v>3.1</v>
      </c>
      <c r="D18" s="4" t="s">
        <v>87</v>
      </c>
      <c r="E18" s="4" t="s">
        <v>88</v>
      </c>
    </row>
    <row r="19" spans="1:5" x14ac:dyDescent="0.25">
      <c r="A19" s="4">
        <v>18</v>
      </c>
      <c r="B19" s="6" t="s">
        <v>34</v>
      </c>
      <c r="C19" s="4">
        <v>3.8</v>
      </c>
      <c r="D19" s="4" t="s">
        <v>89</v>
      </c>
      <c r="E19" s="4" t="s">
        <v>90</v>
      </c>
    </row>
    <row r="20" spans="1:5" x14ac:dyDescent="0.25">
      <c r="A20" s="4">
        <v>19</v>
      </c>
      <c r="B20" s="6" t="s">
        <v>35</v>
      </c>
      <c r="C20" s="4">
        <v>5</v>
      </c>
      <c r="D20" s="4" t="s">
        <v>91</v>
      </c>
      <c r="E20" s="4" t="s">
        <v>92</v>
      </c>
    </row>
  </sheetData>
  <mergeCells count="2">
    <mergeCell ref="G13:H13"/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Conteos (Providencia)</vt:lpstr>
      <vt:lpstr>Porcentajes</vt:lpstr>
      <vt:lpstr>Tipo de conchilla</vt:lpstr>
      <vt:lpstr>Diversidad</vt:lpstr>
      <vt:lpstr>Índice FORAMS</vt:lpstr>
      <vt:lpstr>Permanova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</dc:creator>
  <cp:lastModifiedBy>USUARIO</cp:lastModifiedBy>
  <dcterms:created xsi:type="dcterms:W3CDTF">2024-07-24T16:25:26Z</dcterms:created>
  <dcterms:modified xsi:type="dcterms:W3CDTF">2025-09-30T14:46:24Z</dcterms:modified>
</cp:coreProperties>
</file>